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66925"/>
  <mc:AlternateContent xmlns:mc="http://schemas.openxmlformats.org/markup-compatibility/2006">
    <mc:Choice Requires="x15">
      <x15ac:absPath xmlns:x15ac="http://schemas.microsoft.com/office/spreadsheetml/2010/11/ac" url="L:\☆地域支援係（共有）\06 事業所関係（共通）\★様式集★\指定・更新・変更届様式\R6年～\作成中（辻）(全ての分国様式未変更）\【指定・更新】居宅\参考様式（勤務体制一覧表のpdf完成させたら完成！）\"/>
    </mc:Choice>
  </mc:AlternateContent>
  <xr:revisionPtr revIDLastSave="0" documentId="13_ncr:1_{EEEFD84E-3897-4B97-91BA-779B7B180F2F}" xr6:coauthVersionLast="36" xr6:coauthVersionMax="47" xr10:uidLastSave="{00000000-0000-0000-0000-000000000000}"/>
  <bookViews>
    <workbookView xWindow="-105" yWindow="-105" windowWidth="23250" windowHeight="12570" tabRatio="665" activeTab="1" xr2:uid="{00000000-000D-0000-FFFF-FFFF00000000}"/>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<sst xmlns="http://schemas.openxmlformats.org/spreadsheetml/2006/main" count="306" uniqueCount="148">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</sst>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zoomScale="70" zoomScaleNormal="55" zoomScaleSheetLayoutView="7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9">
        <v>6</v>
      </c>
      <c r="V2" s="269"/>
      <c r="W2" s="39" t="s">
        <v>16</v>
      </c>
      <c r="X2" s="270">
        <f>IF(U2=0,"",YEAR(DATE(2018+U2,1,1)))</f>
        <v>2024</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x14ac:dyDescent="0.45">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topLeftCell="R1" zoomScale="70" zoomScaleNormal="55" zoomScaleSheetLayoutView="70" workbookViewId="0">
      <selection activeCell="AZ7" sqref="AZ7:BA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9">
        <v>6</v>
      </c>
      <c r="V2" s="269"/>
      <c r="W2" s="39" t="s">
        <v>16</v>
      </c>
      <c r="X2" s="270">
        <f>IF(U2=0,"",YEAR(DATE(2018+U2,1,1)))</f>
        <v>2024</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c r="BA3" s="271"/>
      <c r="BB3" s="271"/>
      <c r="BC3" s="27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c r="BA4" s="271"/>
      <c r="BB4" s="271"/>
      <c r="BC4" s="27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c r="AW5" s="263"/>
      <c r="AX5" s="61" t="s">
        <v>23</v>
      </c>
      <c r="AY5" s="60"/>
      <c r="AZ5" s="262"/>
      <c r="BA5" s="263"/>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c r="BA6" s="263"/>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(10)1か月の勤務時間数合計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t="str">
        <f>IF($AZ$3="４週",SUM(P14:AQ14),IF($AZ$3="暦月",SUM(P14:AT14),""))</f>
        <v/>
      </c>
      <c r="AV14" s="229"/>
      <c r="AW14" s="230" t="str">
        <f t="shared" ref="AW14:AW31" si="22">IF($AZ$3="４週",AU14/4,IF($AZ$3="暦月",AU14/($AZ$7/7),""))</f>
        <v/>
      </c>
      <c r="AX14" s="231"/>
      <c r="AY14" s="215"/>
      <c r="AZ14" s="216"/>
      <c r="BA14" s="216"/>
      <c r="BB14" s="216"/>
      <c r="BC14" s="216"/>
      <c r="BD14" s="217"/>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t="str">
        <f>IF($AZ$3="４週",SUM(P15:AQ15),IF($AZ$3="暦月",SUM(P15:AT15),""))</f>
        <v/>
      </c>
      <c r="AV15" s="212"/>
      <c r="AW15" s="213" t="str">
        <f t="shared" si="22"/>
        <v/>
      </c>
      <c r="AX15" s="214"/>
      <c r="AY15" s="181"/>
      <c r="AZ15" s="182"/>
      <c r="BA15" s="182"/>
      <c r="BB15" s="182"/>
      <c r="BC15" s="182"/>
      <c r="BD15" s="183"/>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t="str">
        <f>IF($AZ$3="４週",SUM(P16:AQ16),IF($AZ$3="暦月",SUM(P16:AT16),""))</f>
        <v/>
      </c>
      <c r="AV16" s="212"/>
      <c r="AW16" s="213" t="str">
        <f t="shared" si="22"/>
        <v/>
      </c>
      <c r="AX16" s="214"/>
      <c r="AY16" s="181"/>
      <c r="AZ16" s="182"/>
      <c r="BA16" s="182"/>
      <c r="BB16" s="182"/>
      <c r="BC16" s="182"/>
      <c r="BD16" s="183"/>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t="str">
        <f>IF($AZ$3="４週",SUM(P17:AQ17),IF($AZ$3="暦月",SUM(P17:AT17),""))</f>
        <v/>
      </c>
      <c r="AV17" s="212"/>
      <c r="AW17" s="213" t="str">
        <f t="shared" si="22"/>
        <v/>
      </c>
      <c r="AX17" s="214"/>
      <c r="AY17" s="181"/>
      <c r="AZ17" s="182"/>
      <c r="BA17" s="182"/>
      <c r="BB17" s="182"/>
      <c r="BC17" s="182"/>
      <c r="BD17" s="183"/>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t="str">
        <f t="shared" ref="AU18:AU31" si="24">IF($AZ$3="４週",SUM(P18:AQ18),IF($AZ$3="暦月",SUM(P18:AT18),""))</f>
        <v/>
      </c>
      <c r="AV18" s="212"/>
      <c r="AW18" s="213" t="str">
        <f t="shared" si="22"/>
        <v/>
      </c>
      <c r="AX18" s="214"/>
      <c r="AY18" s="181"/>
      <c r="AZ18" s="182"/>
      <c r="BA18" s="182"/>
      <c r="BB18" s="182"/>
      <c r="BC18" s="182"/>
      <c r="BD18" s="183"/>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t="str">
        <f t="shared" si="24"/>
        <v/>
      </c>
      <c r="AV19" s="212"/>
      <c r="AW19" s="213" t="str">
        <f t="shared" si="22"/>
        <v/>
      </c>
      <c r="AX19" s="214"/>
      <c r="AY19" s="181"/>
      <c r="AZ19" s="182"/>
      <c r="BA19" s="182"/>
      <c r="BB19" s="182"/>
      <c r="BC19" s="182"/>
      <c r="BD19" s="183"/>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t="str">
        <f>IF($AZ$3="４週",SUM(P20:AQ20),IF($AZ$3="暦月",SUM(P20:AT20),""))</f>
        <v/>
      </c>
      <c r="AV20" s="212"/>
      <c r="AW20" s="213" t="str">
        <f t="shared" si="22"/>
        <v/>
      </c>
      <c r="AX20" s="214"/>
      <c r="AY20" s="181"/>
      <c r="AZ20" s="182"/>
      <c r="BA20" s="182"/>
      <c r="BB20" s="182"/>
      <c r="BC20" s="182"/>
      <c r="BD20" s="183"/>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t="str">
        <f t="shared" si="24"/>
        <v/>
      </c>
      <c r="AV21" s="212"/>
      <c r="AW21" s="213" t="str">
        <f t="shared" si="22"/>
        <v/>
      </c>
      <c r="AX21" s="214"/>
      <c r="AY21" s="181"/>
      <c r="AZ21" s="182"/>
      <c r="BA21" s="182"/>
      <c r="BB21" s="182"/>
      <c r="BC21" s="182"/>
      <c r="BD21" s="183"/>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t="str">
        <f t="shared" si="24"/>
        <v/>
      </c>
      <c r="AV22" s="212"/>
      <c r="AW22" s="213" t="str">
        <f t="shared" si="22"/>
        <v/>
      </c>
      <c r="AX22" s="214"/>
      <c r="AY22" s="181"/>
      <c r="AZ22" s="182"/>
      <c r="BA22" s="182"/>
      <c r="BB22" s="182"/>
      <c r="BC22" s="182"/>
      <c r="BD22" s="183"/>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t="str">
        <f t="shared" si="24"/>
        <v/>
      </c>
      <c r="AV23" s="212"/>
      <c r="AW23" s="213" t="str">
        <f t="shared" si="22"/>
        <v/>
      </c>
      <c r="AX23" s="214"/>
      <c r="AY23" s="181"/>
      <c r="AZ23" s="182"/>
      <c r="BA23" s="182"/>
      <c r="BB23" s="182"/>
      <c r="BC23" s="182"/>
      <c r="BD23" s="183"/>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t="str">
        <f t="shared" si="24"/>
        <v/>
      </c>
      <c r="AV24" s="212"/>
      <c r="AW24" s="213" t="str">
        <f t="shared" si="22"/>
        <v/>
      </c>
      <c r="AX24" s="214"/>
      <c r="AY24" s="181"/>
      <c r="AZ24" s="182"/>
      <c r="BA24" s="182"/>
      <c r="BB24" s="182"/>
      <c r="BC24" s="182"/>
      <c r="BD24" s="183"/>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t="str">
        <f t="shared" si="24"/>
        <v/>
      </c>
      <c r="AV25" s="212"/>
      <c r="AW25" s="213" t="str">
        <f t="shared" si="22"/>
        <v/>
      </c>
      <c r="AX25" s="214"/>
      <c r="AY25" s="181"/>
      <c r="AZ25" s="182"/>
      <c r="BA25" s="182"/>
      <c r="BB25" s="182"/>
      <c r="BC25" s="182"/>
      <c r="BD25" s="183"/>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t="str">
        <f t="shared" si="24"/>
        <v/>
      </c>
      <c r="AV26" s="212"/>
      <c r="AW26" s="213" t="str">
        <f t="shared" si="22"/>
        <v/>
      </c>
      <c r="AX26" s="214"/>
      <c r="AY26" s="181"/>
      <c r="AZ26" s="182"/>
      <c r="BA26" s="182"/>
      <c r="BB26" s="182"/>
      <c r="BC26" s="182"/>
      <c r="BD26" s="183"/>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t="str">
        <f t="shared" si="24"/>
        <v/>
      </c>
      <c r="AV27" s="212"/>
      <c r="AW27" s="213" t="str">
        <f t="shared" si="22"/>
        <v/>
      </c>
      <c r="AX27" s="214"/>
      <c r="AY27" s="181"/>
      <c r="AZ27" s="182"/>
      <c r="BA27" s="182"/>
      <c r="BB27" s="182"/>
      <c r="BC27" s="182"/>
      <c r="BD27" s="183"/>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t="str">
        <f t="shared" si="24"/>
        <v/>
      </c>
      <c r="AV28" s="212"/>
      <c r="AW28" s="213" t="str">
        <f t="shared" si="22"/>
        <v/>
      </c>
      <c r="AX28" s="214"/>
      <c r="AY28" s="181"/>
      <c r="AZ28" s="182"/>
      <c r="BA28" s="182"/>
      <c r="BB28" s="182"/>
      <c r="BC28" s="182"/>
      <c r="BD28" s="183"/>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t="str">
        <f t="shared" si="24"/>
        <v/>
      </c>
      <c r="AV29" s="212"/>
      <c r="AW29" s="213" t="str">
        <f t="shared" si="22"/>
        <v/>
      </c>
      <c r="AX29" s="214"/>
      <c r="AY29" s="181"/>
      <c r="AZ29" s="182"/>
      <c r="BA29" s="182"/>
      <c r="BB29" s="182"/>
      <c r="BC29" s="182"/>
      <c r="BD29" s="183"/>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t="str">
        <f t="shared" si="24"/>
        <v/>
      </c>
      <c r="AV30" s="212"/>
      <c r="AW30" s="213" t="str">
        <f t="shared" si="22"/>
        <v/>
      </c>
      <c r="AX30" s="214"/>
      <c r="AY30" s="181"/>
      <c r="AZ30" s="182"/>
      <c r="BA30" s="182"/>
      <c r="BB30" s="182"/>
      <c r="BC30" s="182"/>
      <c r="BD30" s="183"/>
    </row>
    <row r="31" spans="1:56" ht="39.950000000000003" customHeight="1" thickBot="1" x14ac:dyDescent="0.45">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t="str">
        <f t="shared" si="24"/>
        <v/>
      </c>
      <c r="AV31" s="195"/>
      <c r="AW31" s="196" t="str">
        <f t="shared" si="22"/>
        <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0</v>
      </c>
      <c r="D45" s="166"/>
      <c r="E45" s="166"/>
      <c r="F45" s="167"/>
      <c r="G45" s="140" t="s">
        <v>28</v>
      </c>
      <c r="H45" s="154">
        <f>IF($J$42="週",$AV$5,$AZ$5)</f>
        <v>0</v>
      </c>
      <c r="I45" s="155"/>
      <c r="J45" s="155"/>
      <c r="K45" s="156"/>
      <c r="L45" s="140" t="s">
        <v>29</v>
      </c>
      <c r="M45" s="157" t="e">
        <f>ROUNDDOWN(C45/H45,1)</f>
        <v>#DIV/0!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0</v>
      </c>
      <c r="D50" s="155"/>
      <c r="E50" s="155"/>
      <c r="F50" s="156"/>
      <c r="G50" s="140" t="s">
        <v>81</v>
      </c>
      <c r="H50" s="157" t="e">
        <f>M45</f>
        <v>#DIV/0!</v>
      </c>
      <c r="I50" s="158"/>
      <c r="J50" s="158"/>
      <c r="K50" s="159"/>
      <c r="L50" s="140" t="s">
        <v>29</v>
      </c>
      <c r="M50" s="160" t="e">
        <f>ROUNDDOWN(C50+H50,1)</f>
        <v>#DIV/0!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2" t="s">
        <v>87</v>
      </c>
      <c r="F4" s="272"/>
      <c r="G4" s="272"/>
      <c r="H4" s="272"/>
      <c r="I4" s="272"/>
      <c r="J4" s="272"/>
    </row>
    <row r="5" spans="1:10" s="11" customFormat="1" ht="20.25" customHeight="1" x14ac:dyDescent="0.4">
      <c r="A5" s="28"/>
      <c r="B5" s="13" t="s">
        <v>86</v>
      </c>
      <c r="C5" s="13"/>
      <c r="E5" s="272"/>
      <c r="F5" s="272"/>
      <c r="G5" s="272"/>
      <c r="H5" s="272"/>
      <c r="I5" s="272"/>
      <c r="J5" s="272"/>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134</v>
      </c>
      <c r="B16" s="148"/>
      <c r="C16" s="148"/>
    </row>
    <row r="17" spans="1:3" s="11" customFormat="1" ht="20.25" customHeight="1" x14ac:dyDescent="0.4">
      <c r="A17" s="148"/>
      <c r="B17" s="148"/>
      <c r="C17" s="148"/>
    </row>
    <row r="18" spans="1:3" s="11" customFormat="1" ht="20.25" customHeight="1" x14ac:dyDescent="0.4">
      <c r="A18" s="147"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112</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116</v>
      </c>
      <c r="F19" s="124"/>
      <c r="G19" s="124"/>
      <c r="H19" s="124"/>
      <c r="I19" s="113"/>
      <c r="J19" s="113"/>
      <c r="K19" s="123"/>
    </row>
    <row r="20" spans="2:11" x14ac:dyDescent="0.4">
      <c r="B20" s="273"/>
      <c r="C20" s="122" t="s">
        <v>31</v>
      </c>
      <c r="D20" s="124" t="s">
        <v>31</v>
      </c>
      <c r="E20" s="124" t="s">
        <v>117</v>
      </c>
      <c r="F20" s="124"/>
      <c r="G20" s="124"/>
      <c r="H20" s="124"/>
      <c r="I20" s="113"/>
      <c r="J20" s="113"/>
      <c r="K20" s="123"/>
    </row>
    <row r="21" spans="2:11" x14ac:dyDescent="0.4">
      <c r="B21" s="273"/>
      <c r="C21" s="122" t="s">
        <v>31</v>
      </c>
      <c r="D21" s="124" t="s">
        <v>31</v>
      </c>
      <c r="E21" s="124" t="s">
        <v>31</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居宅介護支援（１枚版）</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辻　綾乃</cp:lastModifiedBy>
  <dcterms:modified xsi:type="dcterms:W3CDTF">2024-01-12T02:59:03Z</dcterms:modified>
</cp:coreProperties>
</file>