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L:\00 財政共有\023財政共有\46 財政状況資料集\R3年度\20231002　【正データ送付】【京都府自治振興課】【10.10(月)まで】令和３年度財政状況資料集（追加分）の作成について（依頼）\"/>
    </mc:Choice>
  </mc:AlternateContent>
  <xr:revisionPtr revIDLastSave="0" documentId="13_ncr:1_{CC6F4D35-CDA8-40EB-9496-151296436D99}" xr6:coauthVersionLast="36" xr6:coauthVersionMax="36" xr10:uidLastSave="{00000000-0000-0000-0000-000000000000}"/>
  <bookViews>
    <workbookView xWindow="0" yWindow="0" windowWidth="28800" windowHeight="122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c r="BY37" i="7"/>
  <c r="BE37" i="7"/>
  <c r="AM37" i="7"/>
  <c r="W37" i="7"/>
  <c r="E37" i="7"/>
  <c r="C37" i="7"/>
  <c r="DG36" i="7"/>
  <c r="CQ36" i="7"/>
  <c r="CO36" i="7"/>
  <c r="BY36" i="7"/>
  <c r="BE36" i="7"/>
  <c r="AM36" i="7"/>
  <c r="W36" i="7"/>
  <c r="E36" i="7"/>
  <c r="C36" i="7"/>
  <c r="DG35" i="7"/>
  <c r="CQ35" i="7"/>
  <c r="BY35" i="7"/>
  <c r="BE35" i="7"/>
  <c r="AO35" i="7"/>
  <c r="W35" i="7"/>
  <c r="E35" i="7"/>
  <c r="DG34" i="7"/>
  <c r="CQ34" i="7"/>
  <c r="BY34" i="7"/>
  <c r="BE34" i="7"/>
  <c r="AO34" i="7"/>
  <c r="W34" i="7"/>
  <c r="E34" i="7"/>
  <c r="C34" i="7"/>
  <c r="C35" i="7" s="1"/>
  <c r="U34" i="7" l="1"/>
  <c r="U35" i="7" s="1"/>
  <c r="U36" i="7" s="1"/>
  <c r="U37" i="7" s="1"/>
  <c r="AM34" i="7" l="1"/>
  <c r="AM35" i="7" s="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<sst xmlns="http://schemas.openxmlformats.org/spreadsheetml/2006/main" count="1085" uniqueCount="555">
  <si>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</si>
  <si>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</si>
  <si>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</si>
  <si>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</si>
  <si>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</si>
  <si>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</si>
  <si>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</si>
  <si>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</si>
  <si>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</si>
  <si>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</si>
  <si>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</si>
  <si>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</si>
  <si>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</si>
  <si>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</si>
  <si>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</si>
  <si>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</si>
  <si>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新庁舎整備事業に関連する地方債の発行額減少や繰上償還の実施等もあり、将来負担比率はマイナスによる計上となった。類似団体よりも低い水準となっているが、これは職員の平均年齢が比較的低いことにより退職手当負担見込み額が少ないことや、基金残高の増加があったことが要因として考えられる。
その一方で、庁舎や就学前施設をはじめ老朽化している施設が多く、有形固定資産減価償却率は類似団体よりも高い水準にあるため、今後、公共施設等総合管理計画や個別施設計画に基づき、施設の統廃合・長寿命化・更新等、施設の老朽化対策を適切に進めていく予定である。また、新庁舎整備事業をはじめとした老朽化対策の財源として多額の地方債発行や基金の取崩しが必要となってくるため、今後将来負担比率は上昇していくことが想定される。</t>
    <rPh sb="0" eb="3">
      <t>シンチョウシャ</t>
    </rPh>
    <rPh sb="3" eb="5">
      <t>セイビ</t>
    </rPh>
    <rPh sb="5" eb="7">
      <t>ジギョウ</t>
    </rPh>
    <rPh sb="8" eb="10">
      <t>カンレン</t>
    </rPh>
    <rPh sb="16" eb="19">
      <t>ハッコウガク</t>
    </rPh>
    <rPh sb="19" eb="21">
      <t>ゲンショウ</t>
    </rPh>
    <rPh sb="22" eb="24">
      <t>クリアゲ</t>
    </rPh>
    <rPh sb="24" eb="26">
      <t>ショウカン</t>
    </rPh>
    <rPh sb="27" eb="29">
      <t>ジッシ</t>
    </rPh>
    <rPh sb="29" eb="30">
      <t>ナド</t>
    </rPh>
    <rPh sb="48" eb="50">
      <t>ケイジョウ</t>
    </rPh>
    <rPh sb="127" eb="129">
      <t>ヨウイン</t>
    </rPh>
    <rPh sb="272" eb="274">
      <t>ジギョウ</t>
    </rPh>
    <rPh sb="337" eb="339">
      <t>ソウテイ</t>
    </rPh>
    <phoneticPr fontId="5"/>
  </si>
  <si>
    <t>新庁舎整備事業に関連する地方債の発行額減少や繰上償還の実施等もあり、将来負担比率はマイナスによる計上となった。類似団体よりも低い水準となっているが、これは職員の平均年齢が比較的低いことにより退職手当負担見込み額が少ないことや、基金残高の増加があったことが要因として考えられる。
実質公債費比率についても類似団体より低い水準となっており、これは市域の面積が小さくインフラ資産が比較的少ないことで建設事業に係る地方債負担が抑制されていること等が要因として考えられる。しかしながら、本市の現状で見ればH29年度から実質公債比率は増加の傾向を辿っており、今後も新庁舎整備事業等による地方債の発行が予定されている状況である。公共施設等総合管理計画や個別施設計画に基づき、施設の統廃合・長寿命化・更新等、施設の老朽化対策を適切に進めていく予定ではあるが、地方債発行額の調整や国庫補助金等他の財源確保に努めていく必要がある。</t>
    <rPh sb="151" eb="155">
      <t>ルイジダンタイ</t>
    </rPh>
    <rPh sb="157" eb="158">
      <t>ヒク</t>
    </rPh>
    <rPh sb="159" eb="161">
      <t>スイジュン</t>
    </rPh>
    <rPh sb="218" eb="219">
      <t>ナド</t>
    </rPh>
    <rPh sb="225" eb="226">
      <t>カンガ</t>
    </rPh>
    <rPh sb="238" eb="240">
      <t>ホンシ</t>
    </rPh>
    <rPh sb="241" eb="243">
      <t>ゲンジョウ</t>
    </rPh>
    <rPh sb="244" eb="245">
      <t>ミ</t>
    </rPh>
    <rPh sb="250" eb="252">
      <t>ネンド</t>
    </rPh>
    <rPh sb="254" eb="256">
      <t>ジッシツ</t>
    </rPh>
    <rPh sb="256" eb="258">
      <t>コウサイ</t>
    </rPh>
    <rPh sb="258" eb="260">
      <t>ヒリツ</t>
    </rPh>
    <rPh sb="267" eb="268">
      <t>タド</t>
    </rPh>
    <rPh sb="273" eb="275">
      <t>コンゴ</t>
    </rPh>
    <rPh sb="276" eb="279">
      <t>シンチョウシャ</t>
    </rPh>
    <rPh sb="279" eb="281">
      <t>セイビ</t>
    </rPh>
    <rPh sb="281" eb="283">
      <t>ジギョウ</t>
    </rPh>
    <rPh sb="283" eb="284">
      <t>ナド</t>
    </rPh>
    <rPh sb="287" eb="290">
      <t>チホウサイ</t>
    </rPh>
    <rPh sb="291" eb="293">
      <t>ハッコウ</t>
    </rPh>
    <rPh sb="294" eb="296">
      <t>ヨテイ</t>
    </rPh>
    <rPh sb="301" eb="303">
      <t>ジョウキョウ</t>
    </rPh>
    <rPh sb="371" eb="374">
      <t>チホウサイ</t>
    </rPh>
    <rPh sb="374" eb="376">
      <t>ハッコウ</t>
    </rPh>
    <rPh sb="376" eb="377">
      <t>ガク</t>
    </rPh>
    <rPh sb="378" eb="380">
      <t>チョウセイ</t>
    </rPh>
    <rPh sb="381" eb="383">
      <t>コッコ</t>
    </rPh>
    <rPh sb="383" eb="386">
      <t>ホジョキン</t>
    </rPh>
    <rPh sb="386" eb="387">
      <t>ナド</t>
    </rPh>
    <rPh sb="387" eb="388">
      <t>タ</t>
    </rPh>
    <rPh sb="389" eb="391">
      <t>ザイゲン</t>
    </rPh>
    <rPh sb="391" eb="393">
      <t>カクホ</t>
    </rPh>
    <rPh sb="394" eb="395">
      <t>ツト</t>
    </rPh>
    <rPh sb="399" eb="401">
      <t>ヒツヨウ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</si>
  <si>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</si>
  <si>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</si>
  <si>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</si>
  <si>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</si>
  <si>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</si>
  <si>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</si>
  <si>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</si>
  <si>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</si>
  <si>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</si>
  <si>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</si>
  <si>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</si>
  <si>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</si>
  <si>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</si>
  <si>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</si>
  <si>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</si>
  <si>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</si>
  <si>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</si>
  <si>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</si>
  <si>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</si>
  <si>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</si>
  <si>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</si>
  <si>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</si>
  <si>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</si>
  <si>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</si>
  <si>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</si>
  <si>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</si>
  <si>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</si>
  <si>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</si>
  <si>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</si>
  <si>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</si>
  <si>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</si>
  <si>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</si>
  <si>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</si>
  <si>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</si>
  <si>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</si>
  <si>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</si>
  <si>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</si>
  <si>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</si>
  <si>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</si>
  <si>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</si>
  <si>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</si>
  <si>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</si>
  <si>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</si>
  <si>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</si>
  <si>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</si>
  <si>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</si>
  <si>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</si>
  <si>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</si>
  <si>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</si>
  <si>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</si>
  <si>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</si>
  <si>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</si>
  <si>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</si>
  <si>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</si>
  <si>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</si>
  <si>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</si>
  <si>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</si>
  <si>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</si>
  <si>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</si>
  <si>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</si>
  <si>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</si>
  <si>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</si>
  <si>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</si>
  <si>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</si>
  <si>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</si>
  <si>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</si>
  <si>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</si>
  <si>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</si>
  <si>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</si>
  <si>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-0.7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</si>
  <si>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</si>
  <si>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</si>
  <si>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</si>
  <si>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</si>
  <si>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</si>
  <si>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</si>
  <si>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</si>
  <si>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</si>
  <si>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</si>
  <si>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</si>
  <si>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</si>
  <si>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</si>
  <si>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</si>
  <si>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</si>
  <si>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</si>
  <si>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</si>
  <si>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</si>
  <si>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</si>
  <si>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</si>
  <si>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</si>
  <si>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</si>
  <si>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</si>
  <si>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</si>
  <si>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</si>
  <si>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</si>
  <si>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</si>
  <si>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</si>
  <si>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</si>
  <si>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</si>
  <si>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</si>
  <si>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</si>
  <si>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</si>
  <si>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</si>
  <si>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</si>
  <si>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</si>
  <si>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</si>
  <si>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</si>
  <si>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</si>
  <si>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</si>
  <si>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</si>
  <si>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</si>
  <si>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</si>
  <si>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</si>
  <si>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</si>
  <si>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</si>
  <si>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</si>
  <si>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</si>
  <si>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</si>
  <si>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</si>
  <si>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</si>
  <si>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</si>
  <si>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</si>
  <si>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</si>
  <si>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</si>
  <si>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</si>
  <si>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</si>
  <si>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</si>
  <si>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</si>
  <si>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phoneticPr fontId="2"/>
  </si>
  <si>
    <t>令和3年度</t>
    <phoneticPr fontId="14"/>
  </si>
  <si>
    <t>京都府八幡市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</si>
  <si>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</si>
  <si>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</si>
  <si>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</si>
  <si>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</si>
  <si>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</si>
  <si>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</si>
  <si>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</si>
  <si>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</si>
  <si>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</si>
  <si>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</si>
  <si>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</si>
  <si>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</si>
  <si>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</si>
  <si>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</si>
  <si>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</si>
  <si>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</si>
  <si>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</si>
  <si>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</si>
  <si>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</si>
  <si>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</si>
  <si>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</si>
  <si>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</si>
  <si>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</si>
  <si>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</si>
  <si>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</si>
  <si>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</si>
  <si>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</si>
  <si>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</si>
  <si>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</si>
  <si>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</si>
  <si>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</si>
  <si>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</si>
  <si>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</si>
  <si>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</si>
  <si>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</si>
  <si>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</si>
  <si>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</si>
  <si>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</si>
  <si>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</si>
  <si>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</si>
  <si>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</si>
  <si>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</si>
  <si>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</si>
  <si>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</si>
  <si>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</si>
  <si>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</si>
  <si>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</si>
  <si>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</si>
  <si>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</si>
  <si>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</si>
  <si>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</si>
  <si>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</si>
  <si>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</si>
  <si>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</si>
  <si>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</si>
  <si>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</si>
  <si>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</si>
  <si>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</si>
  <si>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</si>
  <si>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</si>
  <si>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</si>
  <si>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</si>
  <si>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</si>
  <si>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</si>
  <si>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</si>
  <si>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</si>
  <si>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</si>
  <si>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</si>
  <si>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</si>
  <si>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</si>
  <si>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</si>
  <si>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</si>
  <si>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</si>
  <si>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</si>
  <si>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</si>
  <si>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</si>
  <si>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</si>
  <si>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</si>
  <si>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</si>
  <si>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</si>
  <si>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</si>
  <si>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</si>
  <si>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</si>
  <si>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</si>
  <si>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</si>
  <si>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</si>
  <si>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</si>
  <si>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</si>
  <si>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</si>
  <si>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</si>
  <si>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</si>
  <si>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</si>
  <si>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</si>
  <si>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</si>
  <si>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</si>
  <si>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</si>
  <si>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</si>
  <si>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</si>
  <si>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</si>
  <si>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</si>
  <si>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</si>
  <si>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</si>
  <si>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</si>
  <si>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</si>
  <si>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</si>
  <si>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</si>
  <si>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</si>
  <si>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</si>
  <si>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</si>
  <si>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</si>
  <si>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</si>
  <si>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</si>
  <si>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</si>
  <si>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</si>
  <si>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</si>
  <si>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</si>
  <si>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</si>
  <si>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</si>
  <si>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</si>
  <si>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</si>
  <si>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</si>
  <si>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</si>
  <si>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</si>
  <si>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</si>
  <si>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</si>
  <si>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</si>
  <si>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</si>
  <si>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</si>
  <si>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</si>
  <si>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</si>
  <si>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</si>
  <si>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</si>
  <si>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</si>
  <si>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</si>
  <si>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</si>
  <si>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</si>
  <si>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</si>
  <si>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</si>
  <si>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</si>
  <si>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</si>
  <si>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</si>
  <si>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</si>
  <si>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</si>
  <si>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</si>
  <si>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</si>
  <si>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</si>
  <si>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</si>
  <si>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</si>
  <si>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</si>
  <si>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</si>
  <si>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</si>
  <si>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</si>
  <si>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</si>
  <si>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</si>
  <si>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京都府八幡市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</si>
  <si>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</si>
  <si>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</si>
  <si>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</si>
  <si>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</si>
  <si>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</si>
  <si>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</si>
  <si>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</si>
  <si>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</si>
  <si>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</si>
  <si>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</si>
  <si>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</si>
  <si>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</si>
  <si>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</si>
  <si>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</si>
  <si>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</si>
  <si>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</si>
  <si>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</si>
  <si>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</si>
  <si>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</si>
  <si>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</si>
  <si>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やわた市民文化事業団</t>
  </si>
  <si>
    <t>-</t>
  </si>
  <si>
    <t>-</t>
    <phoneticPr fontId="2"/>
  </si>
  <si>
    <t>休日応急診療所特別会計</t>
    <phoneticPr fontId="5"/>
  </si>
  <si>
    <t>八幡市公園施設事業団</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</si>
  <si>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</si>
  <si>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</si>
  <si>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</si>
  <si>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</si>
  <si>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</si>
  <si>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</si>
  <si>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</si>
  <si>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</si>
  <si>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</si>
  <si>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</si>
  <si>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</si>
  <si>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</si>
  <si>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</si>
  <si>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</si>
  <si>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</si>
  <si>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</si>
  <si>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</si>
  <si>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</si>
  <si>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</si>
  <si>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</si>
  <si>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</si>
  <si>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</si>
  <si>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</si>
  <si>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</si>
  <si>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</si>
  <si>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城南衛生管理組合</t>
  </si>
  <si>
    <t>澱川右岸水防事務組合</t>
  </si>
  <si>
    <t>淀川・木津川水防事務組合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</si>
  <si>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</si>
  <si>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</si>
  <si>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</si>
  <si>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</si>
  <si>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</si>
  <si>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</si>
  <si>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</si>
  <si>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</si>
  <si>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</si>
  <si>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</si>
  <si>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</si>
  <si>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</si>
  <si>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</si>
  <si>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</si>
  <si>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</si>
  <si>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</si>
  <si>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</si>
  <si>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</si>
  <si>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</si>
  <si>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</si>
  <si>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</si>
  <si>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</si>
  <si>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</si>
  <si>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</si>
  <si>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</si>
  <si>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</si>
  <si>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</si>
  <si>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</si>
  <si>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</si>
  <si>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</si>
  <si>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</si>
  <si>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</si>
  <si>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</si>
  <si>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</si>
  <si>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</si>
  <si>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</si>
  <si>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</si>
  <si>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</si>
  <si>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</si>
  <si>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</si>
  <si>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</si>
  <si>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</si>
  <si>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</si>
  <si>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</si>
  <si>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</si>
  <si>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</si>
  <si>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</si>
  <si>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</si>
  <si>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</si>
  <si>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</si>
  <si>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</si>
  <si>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</si>
  <si>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</si>
  <si>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</si>
  <si>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</si>
  <si>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</si>
  <si>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</si>
  <si>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</si>
  <si>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</si>
  <si>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</si>
  <si>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</si>
  <si>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</si>
  <si>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</si>
  <si>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</si>
  <si>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</si>
  <si>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</si>
  <si>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</si>
  <si>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</si>
  <si>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</si>
  <si>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</si>
  <si>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</si>
  <si>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</si>
  <si>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</si>
  <si>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</si>
  <si>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</si>
  <si>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</si>
  <si>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</si>
  <si>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</si>
  <si>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</si>
  <si>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</si>
  <si>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</si>
  <si>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</si>
  <si>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</si>
  <si>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</si>
  <si>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</si>
  <si>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</si>
  <si>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</si>
  <si>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</si>
  <si>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</si>
  <si>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</si>
  <si>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</si>
  <si>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</si>
  <si>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</si>
  <si>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</si>
  <si>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</si>
  <si>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</si>
  <si>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</si>
  <si>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</si>
  <si>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</si>
  <si>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</si>
  <si>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</si>
  <si>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</si>
  <si>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</si>
  <si>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</si>
  <si>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</si>
  <si>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</si>
  <si>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</si>
  <si>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</si>
  <si>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</si>
  <si>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</si>
  <si>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</si>
  <si>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</si>
  <si>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</si>
  <si>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</si>
  <si>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</si>
  <si>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</si>
  <si>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</si>
  <si>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</si>
  <si>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</si>
  <si>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</si>
  <si>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</si>
  <si>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</si>
  <si>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</si>
  <si>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</si>
  <si>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</si>
  <si>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</si>
  <si>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</si>
  <si>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</si>
  <si>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</si>
  <si>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</si>
  <si>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</si>
  <si>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</si>
  <si>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</si>
  <si>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</si>
  <si>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</si>
  <si>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</si>
  <si>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下水道事業会計</t>
  </si>
  <si>
    <t>水道事業会計</t>
  </si>
  <si>
    <t>一般会計</t>
  </si>
  <si>
    <t>国民健康保険特別会計</t>
  </si>
  <si>
    <t>介護保険特別会計（保険事業勘定）</t>
  </si>
  <si>
    <t>後期高齢者医療特別会計</t>
  </si>
  <si>
    <t>駐車場特別会計</t>
  </si>
  <si>
    <t>休日応急診療所特別会計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</si>
  <si>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</si>
  <si>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</si>
  <si>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</si>
  <si>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</si>
  <si>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</si>
  <si>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</si>
  <si>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</si>
  <si>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</si>
  <si>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</si>
  <si>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</si>
  <si>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</si>
  <si>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</si>
  <si>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</si>
  <si>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</si>
  <si>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</si>
  <si>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</si>
  <si>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</si>
  <si>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</si>
  <si>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</si>
  <si>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</si>
  <si>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</si>
  <si>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</si>
  <si>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</si>
  <si>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</si>
  <si>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</si>
  <si>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</si>
  <si>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</si>
  <si>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</si>
  <si>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</si>
  <si>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</si>
  <si>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</si>
  <si>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</si>
  <si>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</si>
  <si>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</si>
  <si>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</si>
  <si>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</si>
  <si>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</si>
  <si>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</si>
  <si>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</si>
  <si>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</si>
  <si>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</si>
  <si>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</si>
  <si>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</si>
  <si>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</si>
  <si>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</si>
  <si>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</si>
  <si>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</si>
  <si>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</si>
  <si>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5"/>
  </si>
  <si>
    <t>職員退職手当基金</t>
    <phoneticPr fontId="5"/>
  </si>
  <si>
    <t>市民協働防災対策基金</t>
    <rPh sb="0" eb="2">
      <t>シミン</t>
    </rPh>
    <rPh sb="2" eb="4">
      <t>キョウドウ</t>
    </rPh>
    <rPh sb="4" eb="6">
      <t>ボウサイ</t>
    </rPh>
    <rPh sb="6" eb="8">
      <t>タイサク</t>
    </rPh>
    <rPh sb="8" eb="10">
      <t>キキン</t>
    </rPh>
    <phoneticPr fontId="5"/>
  </si>
  <si>
    <t>住宅新築資金等貸付事業基金</t>
    <rPh sb="0" eb="2">
      <t>ジュウタク</t>
    </rPh>
    <rPh sb="2" eb="4">
      <t>シンチク</t>
    </rPh>
    <rPh sb="4" eb="6">
      <t>シキン</t>
    </rPh>
    <rPh sb="6" eb="7">
      <t>トウ</t>
    </rPh>
    <rPh sb="7" eb="9">
      <t>カシツケ</t>
    </rPh>
    <rPh sb="9" eb="11">
      <t>ジギョウ</t>
    </rPh>
    <rPh sb="11" eb="13">
      <t>キキン</t>
    </rPh>
    <phoneticPr fontId="5"/>
  </si>
  <si>
    <t>ふれあい基金</t>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</si>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</sst>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rgb="FF000000"/>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4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7"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8" fillId="0" borderId="12" xfId="2" applyNumberFormat="1" applyFont="1" applyBorder="1" applyAlignment="1">
      <alignment horizontal="right" vertical="center" shrinkToFit="1"/>
    </xf>
    <xf numFmtId="190" fontId="28"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8" fillId="0" borderId="12" xfId="2" applyNumberFormat="1" applyFont="1" applyBorder="1" applyAlignment="1">
      <alignment horizontal="right" vertical="center" shrinkToFit="1"/>
    </xf>
    <xf numFmtId="179" fontId="28"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Border="1" applyAlignment="1">
      <alignment horizontal="right" vertical="center" shrinkToFit="1"/>
    </xf>
    <xf numFmtId="181" fontId="28" fillId="0" borderId="179" xfId="5" applyNumberFormat="1" applyFont="1" applyBorder="1" applyAlignment="1">
      <alignment horizontal="right" vertical="center" shrinkToFit="1"/>
    </xf>
    <xf numFmtId="179" fontId="28" fillId="0" borderId="177" xfId="5" applyNumberFormat="1" applyFont="1" applyBorder="1" applyAlignment="1">
      <alignment horizontal="right" vertical="center" shrinkToFit="1"/>
    </xf>
    <xf numFmtId="181" fontId="28" fillId="0" borderId="180" xfId="5" applyNumberFormat="1" applyFont="1" applyBorder="1" applyAlignment="1">
      <alignment horizontal="right" vertical="center" shrinkToFit="1"/>
    </xf>
    <xf numFmtId="179" fontId="28" fillId="0" borderId="181" xfId="5" applyNumberFormat="1" applyFont="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79" fontId="28"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Border="1" applyAlignment="1">
      <alignment horizontal="center" vertical="center" wrapText="1"/>
    </xf>
    <xf numFmtId="188" fontId="30" fillId="0" borderId="13" xfId="16" applyNumberFormat="1" applyFont="1" applyBorder="1" applyAlignment="1">
      <alignment horizontal="right" vertical="center" shrinkToFit="1"/>
    </xf>
    <xf numFmtId="188" fontId="30" fillId="0" borderId="15" xfId="16" applyNumberFormat="1" applyFont="1" applyBorder="1" applyAlignment="1">
      <alignment horizontal="right" vertical="center" shrinkToFit="1"/>
    </xf>
    <xf numFmtId="188" fontId="30" fillId="0" borderId="17" xfId="16" applyNumberFormat="1" applyFont="1" applyBorder="1" applyAlignment="1">
      <alignment horizontal="right" vertical="center" shrinkToFit="1"/>
    </xf>
    <xf numFmtId="0" fontId="30" fillId="0" borderId="38" xfId="16" applyFont="1" applyBorder="1" applyAlignment="1">
      <alignment horizontal="center" vertical="center" wrapText="1"/>
    </xf>
    <xf numFmtId="188" fontId="30" fillId="0" borderId="35" xfId="16" applyNumberFormat="1" applyFont="1" applyBorder="1" applyAlignment="1">
      <alignment horizontal="right" vertical="center" shrinkToFit="1"/>
    </xf>
    <xf numFmtId="188" fontId="30" fillId="0" borderId="36" xfId="16" applyNumberFormat="1" applyFont="1" applyBorder="1" applyAlignment="1">
      <alignment horizontal="right" vertical="center" shrinkToFit="1"/>
    </xf>
    <xf numFmtId="188" fontId="30" fillId="0" borderId="37" xfId="16" applyNumberFormat="1" applyFont="1" applyBorder="1" applyAlignment="1">
      <alignment horizontal="right" vertical="center" shrinkToFit="1"/>
    </xf>
    <xf numFmtId="0" fontId="30" fillId="0" borderId="62" xfId="16" applyFont="1" applyBorder="1" applyAlignment="1">
      <alignment horizontal="center" vertical="center"/>
    </xf>
    <xf numFmtId="188" fontId="30" fillId="0" borderId="112" xfId="16" applyNumberFormat="1" applyFont="1" applyBorder="1" applyAlignment="1">
      <alignment horizontal="right" vertical="center" shrinkToFit="1"/>
    </xf>
    <xf numFmtId="188" fontId="30" fillId="0" borderId="182" xfId="16" applyNumberFormat="1" applyFont="1" applyBorder="1" applyAlignment="1">
      <alignment horizontal="right" vertical="center" shrinkToFit="1"/>
    </xf>
    <xf numFmtId="188" fontId="30" fillId="0" borderId="63" xfId="16" applyNumberFormat="1" applyFont="1" applyBorder="1" applyAlignment="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Border="1" applyAlignment="1">
      <alignment vertical="center" wrapText="1"/>
    </xf>
    <xf numFmtId="188" fontId="30" fillId="0" borderId="183" xfId="17" applyNumberFormat="1" applyFont="1" applyBorder="1" applyAlignment="1">
      <alignment horizontal="right" vertical="center" shrinkToFit="1"/>
    </xf>
    <xf numFmtId="188" fontId="30" fillId="0" borderId="184" xfId="17" applyNumberFormat="1" applyFont="1" applyBorder="1" applyAlignment="1">
      <alignment horizontal="right" vertical="center" shrinkToFit="1"/>
    </xf>
    <xf numFmtId="188" fontId="30" fillId="0" borderId="185" xfId="17" applyNumberFormat="1" applyFont="1" applyBorder="1" applyAlignment="1">
      <alignment horizontal="right" vertical="center" shrinkToFit="1"/>
    </xf>
    <xf numFmtId="0" fontId="30" fillId="0" borderId="34" xfId="17" applyFont="1" applyBorder="1">
      <alignment vertical="center"/>
    </xf>
    <xf numFmtId="188" fontId="30" fillId="0" borderId="186" xfId="17" applyNumberFormat="1" applyFont="1" applyBorder="1" applyAlignment="1">
      <alignment horizontal="right" vertical="center" shrinkToFit="1"/>
    </xf>
    <xf numFmtId="188" fontId="30" fillId="0" borderId="12" xfId="17" applyNumberFormat="1" applyFont="1" applyBorder="1" applyAlignment="1">
      <alignment horizontal="right" vertical="center" shrinkToFit="1"/>
    </xf>
    <xf numFmtId="188" fontId="30" fillId="0" borderId="187" xfId="17" applyNumberFormat="1" applyFont="1" applyBorder="1" applyAlignment="1">
      <alignment horizontal="right" vertical="center" shrinkToFit="1"/>
    </xf>
    <xf numFmtId="0" fontId="30" fillId="0" borderId="38" xfId="17" applyFont="1" applyBorder="1">
      <alignment vertical="center"/>
    </xf>
    <xf numFmtId="0" fontId="30" fillId="0" borderId="62" xfId="17" applyFont="1" applyBorder="1">
      <alignment vertical="center"/>
    </xf>
    <xf numFmtId="188" fontId="30" fillId="0" borderId="112" xfId="17" applyNumberFormat="1" applyFont="1" applyBorder="1" applyAlignment="1">
      <alignment horizontal="right" vertical="center" shrinkToFit="1"/>
    </xf>
    <xf numFmtId="188" fontId="30" fillId="0" borderId="182" xfId="17" applyNumberFormat="1" applyFont="1" applyBorder="1" applyAlignment="1">
      <alignment horizontal="right" vertical="center" shrinkToFit="1"/>
    </xf>
    <xf numFmtId="188" fontId="30" fillId="0" borderId="63" xfId="17" applyNumberFormat="1" applyFont="1" applyBorder="1" applyAlignment="1">
      <alignment horizontal="right" vertical="center" shrinkToFit="1"/>
    </xf>
    <xf numFmtId="0" fontId="31" fillId="0" borderId="0" xfId="17" applyFont="1">
      <alignment vertical="center"/>
    </xf>
    <xf numFmtId="0" fontId="31" fillId="0" borderId="0" xfId="17" applyFont="1" applyAlignment="1">
      <alignment vertical="center" wrapText="1"/>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Border="1" applyAlignment="1">
      <alignment vertical="center" wrapText="1"/>
    </xf>
    <xf numFmtId="181" fontId="31" fillId="0" borderId="183" xfId="18" applyNumberFormat="1" applyFont="1" applyBorder="1" applyAlignment="1">
      <alignment horizontal="right" vertical="center" shrinkToFit="1"/>
    </xf>
    <xf numFmtId="181" fontId="31" fillId="0" borderId="184" xfId="18" applyNumberFormat="1" applyFont="1" applyBorder="1" applyAlignment="1">
      <alignment horizontal="right" vertical="center" shrinkToFit="1"/>
    </xf>
    <xf numFmtId="181" fontId="31" fillId="0" borderId="185" xfId="18" applyNumberFormat="1" applyFont="1" applyBorder="1" applyAlignment="1">
      <alignment horizontal="right" vertical="center" shrinkToFit="1"/>
    </xf>
    <xf numFmtId="0" fontId="31" fillId="0" borderId="10" xfId="18" applyFont="1" applyBorder="1">
      <alignment vertical="center"/>
    </xf>
    <xf numFmtId="181" fontId="31" fillId="0" borderId="186" xfId="18" applyNumberFormat="1" applyFont="1" applyBorder="1" applyAlignment="1">
      <alignment horizontal="right" vertical="center" shrinkToFit="1"/>
    </xf>
    <xf numFmtId="181" fontId="31" fillId="0" borderId="12" xfId="18" applyNumberFormat="1" applyFont="1" applyBorder="1" applyAlignment="1">
      <alignment horizontal="right" vertical="center" shrinkToFit="1"/>
    </xf>
    <xf numFmtId="181" fontId="31" fillId="0" borderId="187" xfId="18" applyNumberFormat="1" applyFont="1" applyBorder="1" applyAlignment="1">
      <alignment horizontal="right" vertical="center" shrinkToFit="1"/>
    </xf>
    <xf numFmtId="0" fontId="31" fillId="0" borderId="1" xfId="18" applyFont="1" applyBorder="1">
      <alignment vertical="center"/>
    </xf>
    <xf numFmtId="0" fontId="31" fillId="0" borderId="54" xfId="18" applyFont="1" applyBorder="1">
      <alignment vertical="center"/>
    </xf>
    <xf numFmtId="181" fontId="31" fillId="0" borderId="112" xfId="18" applyNumberFormat="1" applyFont="1" applyBorder="1" applyAlignment="1">
      <alignment horizontal="right" vertical="center" shrinkToFit="1"/>
    </xf>
    <xf numFmtId="181" fontId="31" fillId="0" borderId="182" xfId="18" applyNumberFormat="1" applyFont="1" applyBorder="1" applyAlignment="1">
      <alignment horizontal="right" vertical="center" shrinkToFit="1"/>
    </xf>
    <xf numFmtId="181" fontId="31" fillId="0" borderId="63" xfId="18" applyNumberFormat="1" applyFont="1" applyBorder="1" applyAlignment="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Border="1" applyAlignment="1">
      <alignment vertical="center" wrapText="1"/>
    </xf>
    <xf numFmtId="181" fontId="31" fillId="0" borderId="183" xfId="19" applyNumberFormat="1" applyFont="1" applyBorder="1" applyAlignment="1">
      <alignment horizontal="right" vertical="center" shrinkToFi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0" fontId="31" fillId="0" borderId="10" xfId="19" applyFont="1" applyBorder="1">
      <alignment vertical="center"/>
    </xf>
    <xf numFmtId="181" fontId="31" fillId="0" borderId="186"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7" xfId="19" applyNumberFormat="1" applyFont="1" applyBorder="1" applyAlignment="1">
      <alignment horizontal="right" vertical="center" shrinkToFit="1"/>
    </xf>
    <xf numFmtId="0" fontId="31" fillId="0" borderId="1" xfId="19" applyFont="1" applyBorder="1">
      <alignment vertical="center"/>
    </xf>
    <xf numFmtId="0" fontId="31" fillId="0" borderId="32" xfId="19" applyFont="1" applyBorder="1">
      <alignment vertical="center"/>
    </xf>
    <xf numFmtId="0" fontId="31" fillId="0" borderId="10" xfId="19" applyFont="1" applyBorder="1" applyAlignment="1">
      <alignment vertical="center" wrapText="1"/>
    </xf>
    <xf numFmtId="0" fontId="31" fillId="0" borderId="54" xfId="19" applyFont="1" applyBorder="1">
      <alignment vertical="center"/>
    </xf>
    <xf numFmtId="181" fontId="31" fillId="0" borderId="112" xfId="19" applyNumberFormat="1" applyFont="1" applyBorder="1" applyAlignment="1">
      <alignment horizontal="right" vertical="center" shrinkToFit="1"/>
    </xf>
    <xf numFmtId="181" fontId="31" fillId="0" borderId="182" xfId="19" applyNumberFormat="1" applyFont="1" applyBorder="1" applyAlignment="1">
      <alignment horizontal="right" vertical="center" shrinkToFit="1"/>
    </xf>
    <xf numFmtId="181" fontId="31" fillId="0" borderId="63" xfId="19" applyNumberFormat="1" applyFont="1" applyBorder="1" applyAlignment="1">
      <alignment horizontal="right" vertical="center" shrinkToFit="1"/>
    </xf>
    <xf numFmtId="0" fontId="31" fillId="0" borderId="0" xfId="19" applyFont="1" applyAlignment="1"/>
    <xf numFmtId="0" fontId="31" fillId="0" borderId="0" xfId="19" applyFont="1">
      <alignment vertical="center"/>
    </xf>
    <xf numFmtId="0" fontId="31" fillId="0" borderId="0" xfId="19" applyFont="1" applyAlignment="1">
      <alignment horizontal="left" vertical="center"/>
    </xf>
    <xf numFmtId="181" fontId="31" fillId="0" borderId="0" xfId="19" applyNumberFormat="1" applyFont="1" applyAlignment="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Border="1" applyAlignment="1">
      <alignment horizontal="center" vertical="center" wrapText="1"/>
    </xf>
    <xf numFmtId="181" fontId="37" fillId="0" borderId="15" xfId="20" applyNumberFormat="1" applyFont="1" applyBorder="1" applyAlignment="1">
      <alignment horizontal="right" vertical="center" shrinkToFit="1"/>
    </xf>
    <xf numFmtId="181" fontId="37" fillId="0" borderId="17" xfId="20" applyNumberFormat="1" applyFont="1" applyBorder="1" applyAlignment="1">
      <alignment horizontal="right" vertical="center" shrinkToFit="1"/>
    </xf>
    <xf numFmtId="0" fontId="37" fillId="0" borderId="38" xfId="16" applyFont="1" applyBorder="1" applyAlignment="1">
      <alignment horizontal="center" vertical="center" wrapText="1"/>
    </xf>
    <xf numFmtId="181" fontId="37" fillId="0" borderId="36" xfId="20" applyNumberFormat="1" applyFont="1" applyBorder="1" applyAlignment="1">
      <alignment horizontal="right" vertical="center" shrinkToFit="1"/>
    </xf>
    <xf numFmtId="181" fontId="37" fillId="0" borderId="37" xfId="20" applyNumberFormat="1" applyFont="1" applyBorder="1" applyAlignment="1">
      <alignment horizontal="right" vertical="center" shrinkToFit="1"/>
    </xf>
    <xf numFmtId="181" fontId="37" fillId="0" borderId="12" xfId="20" applyNumberFormat="1" applyFont="1" applyBorder="1" applyAlignment="1">
      <alignment horizontal="right" vertical="center" shrinkToFit="1"/>
    </xf>
    <xf numFmtId="181" fontId="37" fillId="0" borderId="187" xfId="20" applyNumberFormat="1" applyFont="1" applyBorder="1" applyAlignment="1">
      <alignment horizontal="right" vertical="center" shrinkToFit="1"/>
    </xf>
    <xf numFmtId="0" fontId="37" fillId="0" borderId="24" xfId="16" applyFont="1" applyBorder="1" applyAlignment="1">
      <alignment horizontal="center" vertical="center"/>
    </xf>
    <xf numFmtId="181" fontId="37" fillId="0" borderId="12" xfId="20" applyNumberFormat="1" applyFont="1" applyBorder="1" applyAlignment="1" applyProtection="1">
      <alignment horizontal="right" vertical="center" shrinkToFit="1"/>
      <protection locked="0"/>
    </xf>
    <xf numFmtId="181" fontId="37" fillId="0" borderId="187" xfId="20" applyNumberFormat="1" applyFont="1" applyBorder="1" applyAlignment="1" applyProtection="1">
      <alignment horizontal="right" vertical="center" shrinkToFit="1"/>
      <protection locked="0"/>
    </xf>
    <xf numFmtId="0" fontId="37" fillId="0" borderId="40" xfId="16" applyFont="1" applyBorder="1" applyAlignment="1">
      <alignment horizontal="center" vertical="center"/>
    </xf>
    <xf numFmtId="181" fontId="37" fillId="0" borderId="182" xfId="20" applyNumberFormat="1" applyFont="1" applyBorder="1" applyAlignment="1" applyProtection="1">
      <alignment horizontal="right" vertical="center" shrinkToFit="1"/>
      <protection locked="0"/>
    </xf>
    <xf numFmtId="181" fontId="37" fillId="0" borderId="63" xfId="20" applyNumberFormat="1" applyFont="1" applyBorder="1" applyAlignment="1" applyProtection="1">
      <alignment horizontal="right" vertical="center" shrinkToFit="1"/>
      <protection locked="0"/>
    </xf>
    <xf numFmtId="0" fontId="37" fillId="0" borderId="21" xfId="16" applyFont="1" applyBorder="1" applyAlignment="1">
      <alignment horizontal="center" vertical="center"/>
    </xf>
    <xf numFmtId="181" fontId="37" fillId="0" borderId="59" xfId="20" applyNumberFormat="1" applyFont="1" applyBorder="1" applyAlignment="1">
      <alignment horizontal="right" vertical="center" shrinkToFit="1"/>
    </xf>
    <xf numFmtId="181" fontId="37" fillId="0" borderId="61"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6"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6"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25" fillId="0" borderId="96" xfId="12" applyFont="1" applyBorder="1" applyAlignment="1" applyProtection="1">
      <alignment horizontal="left" vertical="center" shrinkToFit="1"/>
      <protection locked="0"/>
    </xf>
    <xf numFmtId="0" fontId="25" fillId="0" borderId="97" xfId="12" applyFont="1" applyBorder="1" applyAlignment="1" applyProtection="1">
      <alignment horizontal="left" vertical="center" shrinkToFit="1"/>
      <protection locked="0"/>
    </xf>
    <xf numFmtId="0" fontId="25" fillId="0" borderId="98"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25" fillId="0" borderId="82" xfId="12" applyFont="1" applyBorder="1" applyAlignment="1" applyProtection="1">
      <alignment horizontal="left" vertical="center" shrinkToFit="1"/>
      <protection locked="0"/>
    </xf>
    <xf numFmtId="0" fontId="25" fillId="0" borderId="83" xfId="12" applyFont="1" applyBorder="1" applyAlignment="1" applyProtection="1">
      <alignment horizontal="left" vertical="center" shrinkToFit="1"/>
      <protection locked="0"/>
    </xf>
    <xf numFmtId="0" fontId="25"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25" fillId="0" borderId="96" xfId="15" applyFont="1" applyBorder="1" applyAlignment="1" applyProtection="1">
      <alignment horizontal="left" vertical="center" shrinkToFit="1"/>
      <protection locked="0"/>
    </xf>
    <xf numFmtId="0" fontId="25" fillId="0" borderId="97" xfId="15" applyFont="1" applyBorder="1" applyAlignment="1" applyProtection="1">
      <alignment horizontal="left" vertical="center" shrinkToFit="1"/>
      <protection locked="0"/>
    </xf>
    <xf numFmtId="0" fontId="25"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25" fillId="0" borderId="82" xfId="15" applyFont="1" applyBorder="1" applyAlignment="1" applyProtection="1">
      <alignment horizontal="left" vertical="center" shrinkToFit="1"/>
      <protection locked="0"/>
    </xf>
    <xf numFmtId="0" fontId="25" fillId="0" borderId="83" xfId="15" applyFont="1" applyBorder="1" applyAlignment="1" applyProtection="1">
      <alignment horizontal="left" vertical="center" shrinkToFit="1"/>
      <protection locked="0"/>
    </xf>
    <xf numFmtId="0" fontId="25"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1" fillId="0" borderId="2" xfId="2" applyNumberFormat="1" applyFont="1" applyBorder="1">
      <alignment vertical="center"/>
    </xf>
    <xf numFmtId="0" fontId="30" fillId="0" borderId="19" xfId="16" applyFont="1" applyBorder="1" applyAlignment="1">
      <alignment horizontal="left" vertical="center" wrapText="1"/>
    </xf>
    <xf numFmtId="0" fontId="30" fillId="0" borderId="20" xfId="16" applyFont="1" applyBorder="1" applyAlignment="1">
      <alignment horizontal="left" vertical="center" wrapText="1"/>
    </xf>
    <xf numFmtId="0" fontId="30" fillId="0" borderId="2" xfId="16" applyFont="1" applyBorder="1" applyAlignment="1">
      <alignment horizontal="left" vertical="center"/>
    </xf>
    <xf numFmtId="0" fontId="30" fillId="0" borderId="39" xfId="16" applyFont="1" applyBorder="1" applyAlignment="1">
      <alignment horizontal="left" vertical="center"/>
    </xf>
    <xf numFmtId="0" fontId="30" fillId="0" borderId="55" xfId="16" applyFont="1" applyBorder="1" applyAlignment="1">
      <alignment horizontal="left" vertical="center"/>
    </xf>
    <xf numFmtId="0" fontId="30" fillId="0" borderId="57" xfId="16" applyFont="1" applyBorder="1" applyAlignment="1">
      <alignment horizontal="left" vertical="center"/>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Border="1" applyAlignment="1">
      <alignment horizontal="left" vertical="center" wrapText="1"/>
    </xf>
    <xf numFmtId="0" fontId="31" fillId="0" borderId="52" xfId="17" applyFont="1" applyBorder="1" applyAlignment="1">
      <alignment horizontal="left" vertical="center" wrapText="1"/>
    </xf>
    <xf numFmtId="0" fontId="31" fillId="0" borderId="34" xfId="18" applyFont="1" applyBorder="1" applyAlignment="1">
      <alignment vertical="center" wrapText="1"/>
    </xf>
    <xf numFmtId="0" fontId="31" fillId="0" borderId="11" xfId="18" applyFont="1" applyBorder="1" applyAlignment="1">
      <alignment vertical="center" wrapText="1"/>
    </xf>
    <xf numFmtId="0" fontId="31" fillId="0" borderId="9" xfId="18" applyFont="1" applyBorder="1">
      <alignment vertical="center"/>
    </xf>
    <xf numFmtId="0" fontId="31" fillId="0" borderId="53" xfId="18" applyFont="1" applyBorder="1">
      <alignment vertical="center"/>
    </xf>
    <xf numFmtId="0" fontId="31" fillId="0" borderId="62" xfId="18" applyFont="1" applyBorder="1">
      <alignment vertical="center"/>
    </xf>
    <xf numFmtId="0" fontId="31" fillId="0" borderId="56" xfId="18" applyFont="1" applyBorder="1">
      <alignment vertical="center"/>
    </xf>
    <xf numFmtId="0" fontId="31" fillId="0" borderId="55" xfId="18" applyFont="1" applyBorder="1">
      <alignment vertical="center"/>
    </xf>
    <xf numFmtId="0" fontId="31" fillId="0" borderId="57" xfId="18" applyFont="1" applyBorder="1">
      <alignment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1" fillId="0" borderId="18" xfId="18" applyFont="1" applyBorder="1" applyAlignment="1">
      <alignment vertical="center" wrapText="1"/>
    </xf>
    <xf numFmtId="0" fontId="31" fillId="0" borderId="14" xfId="18" applyFont="1" applyBorder="1" applyAlignment="1">
      <alignment vertical="center" wrapText="1"/>
    </xf>
    <xf numFmtId="0" fontId="31" fillId="0" borderId="27" xfId="18" applyFont="1" applyBorder="1" applyAlignment="1">
      <alignment vertical="center" wrapText="1"/>
    </xf>
    <xf numFmtId="0" fontId="31" fillId="0" borderId="5" xfId="18" applyFont="1" applyBorder="1" applyAlignment="1">
      <alignment vertical="center" wrapText="1"/>
    </xf>
    <xf numFmtId="0" fontId="31" fillId="0" borderId="29" xfId="18" applyFont="1" applyBorder="1" applyAlignment="1">
      <alignment vertical="center" wrapText="1"/>
    </xf>
    <xf numFmtId="0" fontId="31" fillId="0" borderId="8" xfId="18" applyFont="1" applyBorder="1" applyAlignment="1">
      <alignment vertical="center" wrapText="1"/>
    </xf>
    <xf numFmtId="0" fontId="31" fillId="0" borderId="50" xfId="18" applyFont="1" applyBorder="1">
      <alignment vertical="center"/>
    </xf>
    <xf numFmtId="0" fontId="31" fillId="0" borderId="52" xfId="18" applyFont="1" applyBorder="1">
      <alignment vertical="center"/>
    </xf>
    <xf numFmtId="0" fontId="31" fillId="0" borderId="38" xfId="19" applyFont="1" applyBorder="1" applyAlignment="1">
      <alignment vertical="center" wrapText="1"/>
    </xf>
    <xf numFmtId="0" fontId="31" fillId="0" borderId="3" xfId="19" applyFont="1" applyBorder="1" applyAlignment="1">
      <alignment vertical="center" wrapText="1"/>
    </xf>
    <xf numFmtId="0" fontId="31" fillId="0" borderId="27" xfId="19" applyFont="1" applyBorder="1" applyAlignment="1">
      <alignment vertical="center" wrapText="1"/>
    </xf>
    <xf numFmtId="0" fontId="31" fillId="0" borderId="5" xfId="19" applyFont="1" applyBorder="1" applyAlignment="1">
      <alignment vertical="center" wrapText="1"/>
    </xf>
    <xf numFmtId="0" fontId="31" fillId="0" borderId="29" xfId="19" applyFont="1" applyBorder="1" applyAlignment="1">
      <alignment vertical="center" wrapText="1"/>
    </xf>
    <xf numFmtId="0" fontId="31" fillId="0" borderId="8" xfId="19" applyFont="1" applyBorder="1" applyAlignment="1">
      <alignment vertical="center" wrapText="1"/>
    </xf>
    <xf numFmtId="0" fontId="31" fillId="0" borderId="9" xfId="19" applyFont="1" applyBorder="1" applyAlignment="1">
      <alignment horizontal="left" vertical="center"/>
    </xf>
    <xf numFmtId="0" fontId="31" fillId="0" borderId="53" xfId="19" applyFont="1" applyBorder="1" applyAlignment="1">
      <alignment horizontal="left" vertical="center"/>
    </xf>
    <xf numFmtId="0" fontId="31" fillId="0" borderId="62" xfId="19" applyFont="1" applyBorder="1">
      <alignment vertical="center"/>
    </xf>
    <xf numFmtId="0" fontId="31" fillId="0" borderId="56" xfId="19" applyFont="1" applyBorder="1">
      <alignment vertical="center"/>
    </xf>
    <xf numFmtId="0" fontId="31" fillId="0" borderId="55" xfId="19" applyFont="1" applyBorder="1" applyAlignment="1">
      <alignment horizontal="left" vertical="center"/>
    </xf>
    <xf numFmtId="0" fontId="31" fillId="0" borderId="57" xfId="19" applyFont="1" applyBorder="1" applyAlignment="1">
      <alignment horizontal="left" vertical="center"/>
    </xf>
    <xf numFmtId="0" fontId="31" fillId="0" borderId="18" xfId="19" applyFont="1" applyBorder="1" applyAlignment="1">
      <alignment vertical="center" wrapText="1"/>
    </xf>
    <xf numFmtId="0" fontId="31" fillId="0" borderId="14" xfId="19" applyFont="1" applyBorder="1" applyAlignment="1">
      <alignment vertical="center" wrapText="1"/>
    </xf>
    <xf numFmtId="0" fontId="31" fillId="0" borderId="50" xfId="19" applyFont="1" applyBorder="1" applyAlignment="1">
      <alignment horizontal="left" vertical="center"/>
    </xf>
    <xf numFmtId="0" fontId="31" fillId="0" borderId="52" xfId="19" applyFont="1" applyBorder="1" applyAlignment="1">
      <alignment horizontal="left" vertical="center"/>
    </xf>
    <xf numFmtId="0" fontId="31" fillId="0" borderId="10" xfId="19" applyFont="1" applyBorder="1" applyAlignment="1">
      <alignment horizontal="center" vertical="center" shrinkToFit="1"/>
    </xf>
    <xf numFmtId="0" fontId="31" fillId="0" borderId="9" xfId="19" applyFont="1" applyBorder="1" applyAlignment="1">
      <alignment horizontal="center" vertical="center" shrinkToFit="1"/>
    </xf>
    <xf numFmtId="0" fontId="31" fillId="0" borderId="53" xfId="19" applyFont="1" applyBorder="1" applyAlignment="1">
      <alignment horizontal="center" vertical="center" shrinkToFit="1"/>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0" fontId="37" fillId="0" borderId="22" xfId="16" applyFont="1" applyBorder="1" applyAlignment="1">
      <alignment horizontal="left" vertical="center"/>
    </xf>
    <xf numFmtId="0" fontId="37" fillId="0" borderId="23" xfId="16" applyFont="1" applyBorder="1" applyAlignment="1">
      <alignment horizontal="left" vertical="center"/>
    </xf>
    <xf numFmtId="0" fontId="37" fillId="0" borderId="19" xfId="16" applyFont="1" applyBorder="1" applyAlignment="1">
      <alignment horizontal="left" vertical="center" wrapText="1"/>
    </xf>
    <xf numFmtId="0" fontId="37" fillId="0" borderId="20" xfId="16" applyFont="1" applyBorder="1" applyAlignment="1">
      <alignment horizontal="left" vertical="center" wrapText="1"/>
    </xf>
    <xf numFmtId="0" fontId="37" fillId="0" borderId="2" xfId="16" applyFont="1" applyBorder="1" applyAlignment="1">
      <alignment horizontal="left" vertical="center"/>
    </xf>
    <xf numFmtId="0" fontId="37" fillId="0" borderId="39" xfId="16" applyFont="1" applyBorder="1" applyAlignment="1">
      <alignment horizontal="left" vertical="center"/>
    </xf>
    <xf numFmtId="0" fontId="37" fillId="0" borderId="9" xfId="16" applyFont="1" applyBorder="1" applyAlignment="1">
      <alignment horizontal="left" vertical="center"/>
    </xf>
    <xf numFmtId="0" fontId="37" fillId="0" borderId="53" xfId="16" applyFont="1" applyBorder="1" applyAlignment="1">
      <alignment horizontal="left" vertical="center"/>
    </xf>
    <xf numFmtId="0" fontId="37" fillId="0" borderId="10" xfId="16" applyFont="1" applyBorder="1" applyAlignment="1" applyProtection="1">
      <alignment horizontal="left" vertical="center" wrapText="1"/>
      <protection locked="0"/>
    </xf>
    <xf numFmtId="0" fontId="37" fillId="0" borderId="9" xfId="16" applyFont="1" applyBorder="1" applyAlignment="1" applyProtection="1">
      <alignment horizontal="left" vertical="center" wrapText="1"/>
      <protection locked="0"/>
    </xf>
    <xf numFmtId="0" fontId="37" fillId="0" borderId="53" xfId="16" applyFont="1" applyBorder="1" applyAlignment="1" applyProtection="1">
      <alignment horizontal="left" vertical="center" wrapText="1"/>
      <protection locked="0"/>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2CCDEA76-25B1-4D59-84AB-2E1354AA77C2}"/>
    <cellStyle name="標準 2 3" xfId="10" xr:uid="{EE92A3B0-76C1-4310-B697-4C2D5E8F9712}"/>
    <cellStyle name="標準 3" xfId="11" xr:uid="{F5CF58C6-0563-4DD4-B3C8-A1FDF5B58507}"/>
    <cellStyle name="標準 4" xfId="20" xr:uid="{2CAE0BE6-0715-4989-B16C-A92FABF5F2CB}"/>
    <cellStyle name="標準 4_APAHO401600" xfId="16" xr:uid="{EA1E8586-EF94-4F9B-B3D4-98C087777F39}"/>
    <cellStyle name="標準 4_APAHO4019001" xfId="19" xr:uid="{3204AB04-D3D9-4D38-BD26-59BC003B821A}"/>
    <cellStyle name="標準 4_ZJ08_022012_青森市_2010" xfId="18" xr:uid="{2B9375CB-BAF1-4006-8EBC-89D444A27F15}"/>
    <cellStyle name="標準 6" xfId="7" xr:uid="{DA594A76-2F0A-45E3-BDAA-CE9A4DD92595}"/>
    <cellStyle name="標準 6_APAHO401000" xfId="9" xr:uid="{981A8464-EB69-4EAC-8CFA-5866D1D135A5}"/>
    <cellStyle name="標準 6_APAHO401200_O-JJ1016-001-3_財政状況資料集(決算状況カード(各会計・関係団体))(Rev2)2" xfId="15" xr:uid="{C6DECA99-2A56-4D97-9679-1581BC22F6D7}"/>
    <cellStyle name="標準 6_APAHO402200_O-JJ1016-001-3_財政状況資料集(決算状況カード(各会計・関係団体))(Rev2)2" xfId="12" xr:uid="{07AB058A-277A-4A36-B491-80CA0444FA02}"/>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954B17CA-E809-4D40-8C24-80596BFC270D}"/>
    <cellStyle name="標準_O-JJ0722-001-3_決算状況カード(各会計・関係団体)_O-JJ1016-001-3_財政状況資料集(決算状況カード(各会計・関係団体))(Rev2)2" xfId="14" xr:uid="{6ED35EC9-55DA-45B6-B92D-469A4914F8B1}"/>
    <cellStyle name="標準_O-JJ0722-001-8_連結実質赤字比率に係る赤字・黒字の構成分析" xfId="17" xr:uid="{01D3732A-2238-41F4-B30D-E5E8675E81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89F1-4FAD-8D97-9C887E382F6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15608</c:v>
                </c:pt>
                <c:pt idx="1">
                  <c:v>10994</c:v>
                </c:pt>
                <c:pt idx="2">
                  <c:v>17745</c:v>
                </c:pt>
                <c:pt idx="3">
                  <c:v>62719</c:v>
                </c:pt>
                <c:pt idx="4">
                  <c:v>23613</c:v>
                </c:pt>
              </c:numCache>
            </c:numRef>
          </c:val>
          <c:smooth val="0"/>
          <c:extLst>
            <c:ext xmlns:c16="http://schemas.microsoft.com/office/drawing/2014/chart" uri="{C3380CC4-5D6E-409C-BE32-E72D297353CC}">
              <c16:uniqueId val="{00000001-89F1-4FAD-8D97-9C887E382F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3.75</c:v>
                </c:pt>
                <c:pt idx="1">
                  <c:v>3.21</c:v>
                </c:pt>
                <c:pt idx="2">
                  <c:v>2.8</c:v>
                </c:pt>
                <c:pt idx="3">
                  <c:v>5.67</c:v>
                </c:pt>
                <c:pt idx="4">
                  <c:v>5.21</c:v>
                </c:pt>
              </c:numCache>
            </c:numRef>
          </c:val>
          <c:extLst>
            <c:ext xmlns:c16="http://schemas.microsoft.com/office/drawing/2014/chart" uri="{C3380CC4-5D6E-409C-BE32-E72D297353CC}">
              <c16:uniqueId val="{00000000-E94A-4986-A37C-F76B6E88D88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8.7899999999999991</c:v>
                </c:pt>
                <c:pt idx="1">
                  <c:v>12</c:v>
                </c:pt>
                <c:pt idx="2">
                  <c:v>11.7</c:v>
                </c:pt>
                <c:pt idx="3">
                  <c:v>10.56</c:v>
                </c:pt>
                <c:pt idx="4">
                  <c:v>12.45</c:v>
                </c:pt>
              </c:numCache>
            </c:numRef>
          </c:val>
          <c:extLst>
            <c:ext xmlns:c16="http://schemas.microsoft.com/office/drawing/2014/chart" uri="{C3380CC4-5D6E-409C-BE32-E72D297353CC}">
              <c16:uniqueId val="{00000001-E94A-4986-A37C-F76B6E88D8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2.29</c:v>
                </c:pt>
                <c:pt idx="1">
                  <c:v>0.87</c:v>
                </c:pt>
                <c:pt idx="2">
                  <c:v>0.68</c:v>
                </c:pt>
                <c:pt idx="3">
                  <c:v>0.77</c:v>
                </c:pt>
                <c:pt idx="4">
                  <c:v>1.4</c:v>
                </c:pt>
              </c:numCache>
            </c:numRef>
          </c:val>
          <c:smooth val="0"/>
          <c:extLst>
            <c:ext xmlns:c16="http://schemas.microsoft.com/office/drawing/2014/chart" uri="{C3380CC4-5D6E-409C-BE32-E72D297353CC}">
              <c16:uniqueId val="{00000002-E94A-4986-A37C-F76B6E88D8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09-472A-A97E-0E3A4BF199A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09-472A-A97E-0E3A4BF199A8}"/>
            </c:ext>
          </c:extLst>
        </c:ser>
        <c:ser>
          <c:idx val="2"/>
          <c:order val="2"/>
          <c:tx>
            <c:strRef>
              <c:f>[1]データシート!$A$29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09-472A-A97E-0E3A4BF199A8}"/>
            </c:ext>
          </c:extLst>
        </c:ser>
        <c:ser>
          <c:idx val="3"/>
          <c:order val="3"/>
          <c:tx>
            <c:strRef>
              <c:f>[1]データシート!$A$30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F09-472A-A97E-0E3A4BF199A8}"/>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0.17</c:v>
                </c:pt>
                <c:pt idx="2">
                  <c:v>#N/A</c:v>
                </c:pt>
                <c:pt idx="3">
                  <c:v>0.16</c:v>
                </c:pt>
                <c:pt idx="4">
                  <c:v>#N/A</c:v>
                </c:pt>
                <c:pt idx="5">
                  <c:v>0.16</c:v>
                </c:pt>
                <c:pt idx="6">
                  <c:v>#N/A</c:v>
                </c:pt>
                <c:pt idx="7">
                  <c:v>0.19</c:v>
                </c:pt>
                <c:pt idx="8">
                  <c:v>#N/A</c:v>
                </c:pt>
                <c:pt idx="9">
                  <c:v>0.18</c:v>
                </c:pt>
              </c:numCache>
            </c:numRef>
          </c:val>
          <c:extLst>
            <c:ext xmlns:c16="http://schemas.microsoft.com/office/drawing/2014/chart" uri="{C3380CC4-5D6E-409C-BE32-E72D297353CC}">
              <c16:uniqueId val="{00000004-EF09-472A-A97E-0E3A4BF199A8}"/>
            </c:ext>
          </c:extLst>
        </c:ser>
        <c:ser>
          <c:idx val="5"/>
          <c:order val="5"/>
          <c:tx>
            <c:strRef>
              <c:f>[1]データシート!$A$32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0.86</c:v>
                </c:pt>
                <c:pt idx="2">
                  <c:v>#N/A</c:v>
                </c:pt>
                <c:pt idx="3">
                  <c:v>0.69</c:v>
                </c:pt>
                <c:pt idx="4">
                  <c:v>#N/A</c:v>
                </c:pt>
                <c:pt idx="5">
                  <c:v>0.83</c:v>
                </c:pt>
                <c:pt idx="6">
                  <c:v>#N/A</c:v>
                </c:pt>
                <c:pt idx="7">
                  <c:v>0.83</c:v>
                </c:pt>
                <c:pt idx="8">
                  <c:v>#N/A</c:v>
                </c:pt>
                <c:pt idx="9">
                  <c:v>0.69</c:v>
                </c:pt>
              </c:numCache>
            </c:numRef>
          </c:val>
          <c:extLst>
            <c:ext xmlns:c16="http://schemas.microsoft.com/office/drawing/2014/chart" uri="{C3380CC4-5D6E-409C-BE32-E72D297353CC}">
              <c16:uniqueId val="{00000005-EF09-472A-A97E-0E3A4BF199A8}"/>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1.38</c:v>
                </c:pt>
                <c:pt idx="2">
                  <c:v>#N/A</c:v>
                </c:pt>
                <c:pt idx="3">
                  <c:v>0.81</c:v>
                </c:pt>
                <c:pt idx="4">
                  <c:v>#N/A</c:v>
                </c:pt>
                <c:pt idx="5">
                  <c:v>0.03</c:v>
                </c:pt>
                <c:pt idx="6">
                  <c:v>#N/A</c:v>
                </c:pt>
                <c:pt idx="7">
                  <c:v>0.74</c:v>
                </c:pt>
                <c:pt idx="8">
                  <c:v>#N/A</c:v>
                </c:pt>
                <c:pt idx="9">
                  <c:v>0.77</c:v>
                </c:pt>
              </c:numCache>
            </c:numRef>
          </c:val>
          <c:extLst>
            <c:ext xmlns:c16="http://schemas.microsoft.com/office/drawing/2014/chart" uri="{C3380CC4-5D6E-409C-BE32-E72D297353CC}">
              <c16:uniqueId val="{00000006-EF09-472A-A97E-0E3A4BF199A8}"/>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3.74</c:v>
                </c:pt>
                <c:pt idx="2">
                  <c:v>#N/A</c:v>
                </c:pt>
                <c:pt idx="3">
                  <c:v>3.21</c:v>
                </c:pt>
                <c:pt idx="4">
                  <c:v>#N/A</c:v>
                </c:pt>
                <c:pt idx="5">
                  <c:v>2.8</c:v>
                </c:pt>
                <c:pt idx="6">
                  <c:v>#N/A</c:v>
                </c:pt>
                <c:pt idx="7">
                  <c:v>5.66</c:v>
                </c:pt>
                <c:pt idx="8">
                  <c:v>#N/A</c:v>
                </c:pt>
                <c:pt idx="9">
                  <c:v>5.2</c:v>
                </c:pt>
              </c:numCache>
            </c:numRef>
          </c:val>
          <c:extLst>
            <c:ext xmlns:c16="http://schemas.microsoft.com/office/drawing/2014/chart" uri="{C3380CC4-5D6E-409C-BE32-E72D297353CC}">
              <c16:uniqueId val="{00000007-EF09-472A-A97E-0E3A4BF199A8}"/>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4.3099999999999996</c:v>
                </c:pt>
                <c:pt idx="2">
                  <c:v>#N/A</c:v>
                </c:pt>
                <c:pt idx="3">
                  <c:v>4.68</c:v>
                </c:pt>
                <c:pt idx="4">
                  <c:v>#N/A</c:v>
                </c:pt>
                <c:pt idx="5">
                  <c:v>5.14</c:v>
                </c:pt>
                <c:pt idx="6">
                  <c:v>#N/A</c:v>
                </c:pt>
                <c:pt idx="7">
                  <c:v>5.62</c:v>
                </c:pt>
                <c:pt idx="8">
                  <c:v>#N/A</c:v>
                </c:pt>
                <c:pt idx="9">
                  <c:v>5.38</c:v>
                </c:pt>
              </c:numCache>
            </c:numRef>
          </c:val>
          <c:extLst>
            <c:ext xmlns:c16="http://schemas.microsoft.com/office/drawing/2014/chart" uri="{C3380CC4-5D6E-409C-BE32-E72D297353CC}">
              <c16:uniqueId val="{00000008-EF09-472A-A97E-0E3A4BF199A8}"/>
            </c:ext>
          </c:extLst>
        </c:ser>
        <c:ser>
          <c:idx val="9"/>
          <c:order val="9"/>
          <c:tx>
            <c:strRef>
              <c:f>[1]データシート!$A$36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5.95</c:v>
                </c:pt>
                <c:pt idx="2">
                  <c:v>#N/A</c:v>
                </c:pt>
                <c:pt idx="3">
                  <c:v>5.47</c:v>
                </c:pt>
                <c:pt idx="4">
                  <c:v>#N/A</c:v>
                </c:pt>
                <c:pt idx="5">
                  <c:v>5.16</c:v>
                </c:pt>
                <c:pt idx="6">
                  <c:v>#N/A</c:v>
                </c:pt>
                <c:pt idx="7">
                  <c:v>5.37</c:v>
                </c:pt>
                <c:pt idx="8">
                  <c:v>#N/A</c:v>
                </c:pt>
                <c:pt idx="9">
                  <c:v>5.83</c:v>
                </c:pt>
              </c:numCache>
            </c:numRef>
          </c:val>
          <c:extLst>
            <c:ext xmlns:c16="http://schemas.microsoft.com/office/drawing/2014/chart" uri="{C3380CC4-5D6E-409C-BE32-E72D297353CC}">
              <c16:uniqueId val="{00000009-EF09-472A-A97E-0E3A4BF199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2209</c:v>
                </c:pt>
                <c:pt idx="5">
                  <c:v>2122</c:v>
                </c:pt>
                <c:pt idx="8">
                  <c:v>2108</c:v>
                </c:pt>
                <c:pt idx="11">
                  <c:v>2134</c:v>
                </c:pt>
                <c:pt idx="14">
                  <c:v>2205</c:v>
                </c:pt>
              </c:numCache>
            </c:numRef>
          </c:val>
          <c:extLst>
            <c:ext xmlns:c16="http://schemas.microsoft.com/office/drawing/2014/chart" uri="{C3380CC4-5D6E-409C-BE32-E72D297353CC}">
              <c16:uniqueId val="{00000000-88EB-425B-8544-BDFD55EFA43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EB-425B-8544-BDFD55EFA43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8EB-425B-8544-BDFD55EFA43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82</c:v>
                </c:pt>
                <c:pt idx="3">
                  <c:v>103</c:v>
                </c:pt>
                <c:pt idx="6">
                  <c:v>99</c:v>
                </c:pt>
                <c:pt idx="9">
                  <c:v>147</c:v>
                </c:pt>
                <c:pt idx="12">
                  <c:v>118</c:v>
                </c:pt>
              </c:numCache>
            </c:numRef>
          </c:val>
          <c:extLst>
            <c:ext xmlns:c16="http://schemas.microsoft.com/office/drawing/2014/chart" uri="{C3380CC4-5D6E-409C-BE32-E72D297353CC}">
              <c16:uniqueId val="{00000003-88EB-425B-8544-BDFD55EFA43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219</c:v>
                </c:pt>
                <c:pt idx="3">
                  <c:v>104</c:v>
                </c:pt>
                <c:pt idx="6">
                  <c:v>102</c:v>
                </c:pt>
                <c:pt idx="9">
                  <c:v>97</c:v>
                </c:pt>
                <c:pt idx="12">
                  <c:v>96</c:v>
                </c:pt>
              </c:numCache>
            </c:numRef>
          </c:val>
          <c:extLst>
            <c:ext xmlns:c16="http://schemas.microsoft.com/office/drawing/2014/chart" uri="{C3380CC4-5D6E-409C-BE32-E72D297353CC}">
              <c16:uniqueId val="{00000004-88EB-425B-8544-BDFD55EFA43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EB-425B-8544-BDFD55EFA43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EB-425B-8544-BDFD55EFA43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2037</c:v>
                </c:pt>
                <c:pt idx="3">
                  <c:v>2167</c:v>
                </c:pt>
                <c:pt idx="6">
                  <c:v>2319</c:v>
                </c:pt>
                <c:pt idx="9">
                  <c:v>2443</c:v>
                </c:pt>
                <c:pt idx="12">
                  <c:v>2557</c:v>
                </c:pt>
              </c:numCache>
            </c:numRef>
          </c:val>
          <c:extLst>
            <c:ext xmlns:c16="http://schemas.microsoft.com/office/drawing/2014/chart" uri="{C3380CC4-5D6E-409C-BE32-E72D297353CC}">
              <c16:uniqueId val="{00000007-88EB-425B-8544-BDFD55EFA4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129</c:v>
                </c:pt>
                <c:pt idx="2">
                  <c:v>#N/A</c:v>
                </c:pt>
                <c:pt idx="3">
                  <c:v>#N/A</c:v>
                </c:pt>
                <c:pt idx="4">
                  <c:v>252</c:v>
                </c:pt>
                <c:pt idx="5">
                  <c:v>#N/A</c:v>
                </c:pt>
                <c:pt idx="6">
                  <c:v>#N/A</c:v>
                </c:pt>
                <c:pt idx="7">
                  <c:v>412</c:v>
                </c:pt>
                <c:pt idx="8">
                  <c:v>#N/A</c:v>
                </c:pt>
                <c:pt idx="9">
                  <c:v>#N/A</c:v>
                </c:pt>
                <c:pt idx="10">
                  <c:v>553</c:v>
                </c:pt>
                <c:pt idx="11">
                  <c:v>#N/A</c:v>
                </c:pt>
                <c:pt idx="12">
                  <c:v>#N/A</c:v>
                </c:pt>
                <c:pt idx="13">
                  <c:v>566</c:v>
                </c:pt>
                <c:pt idx="14">
                  <c:v>#N/A</c:v>
                </c:pt>
              </c:numCache>
            </c:numRef>
          </c:val>
          <c:smooth val="0"/>
          <c:extLst>
            <c:ext xmlns:c16="http://schemas.microsoft.com/office/drawing/2014/chart" uri="{C3380CC4-5D6E-409C-BE32-E72D297353CC}">
              <c16:uniqueId val="{00000008-88EB-425B-8544-BDFD55EFA4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19882</c:v>
                </c:pt>
                <c:pt idx="5">
                  <c:v>19537</c:v>
                </c:pt>
                <c:pt idx="8">
                  <c:v>19443</c:v>
                </c:pt>
                <c:pt idx="11">
                  <c:v>20549</c:v>
                </c:pt>
                <c:pt idx="14">
                  <c:v>20395</c:v>
                </c:pt>
              </c:numCache>
            </c:numRef>
          </c:val>
          <c:extLst>
            <c:ext xmlns:c16="http://schemas.microsoft.com/office/drawing/2014/chart" uri="{C3380CC4-5D6E-409C-BE32-E72D297353CC}">
              <c16:uniqueId val="{00000000-8C6B-48D1-A98F-8A1FE7A6EB2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5647</c:v>
                </c:pt>
                <c:pt idx="5">
                  <c:v>5034</c:v>
                </c:pt>
                <c:pt idx="8">
                  <c:v>4462</c:v>
                </c:pt>
                <c:pt idx="11">
                  <c:v>3740</c:v>
                </c:pt>
                <c:pt idx="14">
                  <c:v>2995</c:v>
                </c:pt>
              </c:numCache>
            </c:numRef>
          </c:val>
          <c:extLst>
            <c:ext xmlns:c16="http://schemas.microsoft.com/office/drawing/2014/chart" uri="{C3380CC4-5D6E-409C-BE32-E72D297353CC}">
              <c16:uniqueId val="{00000001-8C6B-48D1-A98F-8A1FE7A6EB2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6178</c:v>
                </c:pt>
                <c:pt idx="5">
                  <c:v>7292</c:v>
                </c:pt>
                <c:pt idx="8">
                  <c:v>7050</c:v>
                </c:pt>
                <c:pt idx="11">
                  <c:v>6899</c:v>
                </c:pt>
                <c:pt idx="14">
                  <c:v>8063</c:v>
                </c:pt>
              </c:numCache>
            </c:numRef>
          </c:val>
          <c:extLst>
            <c:ext xmlns:c16="http://schemas.microsoft.com/office/drawing/2014/chart" uri="{C3380CC4-5D6E-409C-BE32-E72D297353CC}">
              <c16:uniqueId val="{00000002-8C6B-48D1-A98F-8A1FE7A6EB2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6B-48D1-A98F-8A1FE7A6EB2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6B-48D1-A98F-8A1FE7A6EB2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8C6B-48D1-A98F-8A1FE7A6EB2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3140</c:v>
                </c:pt>
                <c:pt idx="3">
                  <c:v>2776</c:v>
                </c:pt>
                <c:pt idx="6">
                  <c:v>2767</c:v>
                </c:pt>
                <c:pt idx="9">
                  <c:v>2763</c:v>
                </c:pt>
                <c:pt idx="12">
                  <c:v>2810</c:v>
                </c:pt>
              </c:numCache>
            </c:numRef>
          </c:val>
          <c:extLst>
            <c:ext xmlns:c16="http://schemas.microsoft.com/office/drawing/2014/chart" uri="{C3380CC4-5D6E-409C-BE32-E72D297353CC}">
              <c16:uniqueId val="{00000006-8C6B-48D1-A98F-8A1FE7A6EB2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1531</c:v>
                </c:pt>
                <c:pt idx="3">
                  <c:v>1476</c:v>
                </c:pt>
                <c:pt idx="6">
                  <c:v>1484</c:v>
                </c:pt>
                <c:pt idx="9">
                  <c:v>1348</c:v>
                </c:pt>
                <c:pt idx="12">
                  <c:v>1288</c:v>
                </c:pt>
              </c:numCache>
            </c:numRef>
          </c:val>
          <c:extLst>
            <c:ext xmlns:c16="http://schemas.microsoft.com/office/drawing/2014/chart" uri="{C3380CC4-5D6E-409C-BE32-E72D297353CC}">
              <c16:uniqueId val="{00000007-8C6B-48D1-A98F-8A1FE7A6EB2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2206</c:v>
                </c:pt>
                <c:pt idx="3">
                  <c:v>1569</c:v>
                </c:pt>
                <c:pt idx="6">
                  <c:v>992</c:v>
                </c:pt>
                <c:pt idx="9">
                  <c:v>406</c:v>
                </c:pt>
                <c:pt idx="12">
                  <c:v>341</c:v>
                </c:pt>
              </c:numCache>
            </c:numRef>
          </c:val>
          <c:extLst>
            <c:ext xmlns:c16="http://schemas.microsoft.com/office/drawing/2014/chart" uri="{C3380CC4-5D6E-409C-BE32-E72D297353CC}">
              <c16:uniqueId val="{00000008-8C6B-48D1-A98F-8A1FE7A6EB2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17</c:v>
                </c:pt>
              </c:numCache>
            </c:numRef>
          </c:val>
          <c:extLst>
            <c:ext xmlns:c16="http://schemas.microsoft.com/office/drawing/2014/chart" uri="{C3380CC4-5D6E-409C-BE32-E72D297353CC}">
              <c16:uniqueId val="{00000009-8C6B-48D1-A98F-8A1FE7A6EB2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26704</c:v>
                </c:pt>
                <c:pt idx="3">
                  <c:v>26076</c:v>
                </c:pt>
                <c:pt idx="6">
                  <c:v>24837</c:v>
                </c:pt>
                <c:pt idx="9">
                  <c:v>27113</c:v>
                </c:pt>
                <c:pt idx="12">
                  <c:v>26293</c:v>
                </c:pt>
              </c:numCache>
            </c:numRef>
          </c:val>
          <c:extLst>
            <c:ext xmlns:c16="http://schemas.microsoft.com/office/drawing/2014/chart" uri="{C3380CC4-5D6E-409C-BE32-E72D297353CC}">
              <c16:uniqueId val="{0000000A-8C6B-48D1-A98F-8A1FE7A6EB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1879</c:v>
                </c:pt>
                <c:pt idx="2">
                  <c:v>#N/A</c:v>
                </c:pt>
                <c:pt idx="3">
                  <c:v>#N/A</c:v>
                </c:pt>
                <c:pt idx="4">
                  <c:v>34</c:v>
                </c:pt>
                <c:pt idx="5">
                  <c:v>#N/A</c:v>
                </c:pt>
                <c:pt idx="6">
                  <c:v>#N/A</c:v>
                </c:pt>
                <c:pt idx="7">
                  <c:v>0</c:v>
                </c:pt>
                <c:pt idx="8">
                  <c:v>#N/A</c:v>
                </c:pt>
                <c:pt idx="9">
                  <c:v>#N/A</c:v>
                </c:pt>
                <c:pt idx="10">
                  <c:v>442</c:v>
                </c:pt>
                <c:pt idx="11">
                  <c:v>#N/A</c:v>
                </c:pt>
                <c:pt idx="12">
                  <c:v>#N/A</c:v>
                </c:pt>
                <c:pt idx="13">
                  <c:v>0</c:v>
                </c:pt>
                <c:pt idx="14">
                  <c:v>#N/A</c:v>
                </c:pt>
              </c:numCache>
            </c:numRef>
          </c:val>
          <c:smooth val="0"/>
          <c:extLst>
            <c:ext xmlns:c16="http://schemas.microsoft.com/office/drawing/2014/chart" uri="{C3380CC4-5D6E-409C-BE32-E72D297353CC}">
              <c16:uniqueId val="{0000000B-8C6B-48D1-A98F-8A1FE7A6EB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1767</c:v>
                </c:pt>
                <c:pt idx="1">
                  <c:v>1644</c:v>
                </c:pt>
                <c:pt idx="2">
                  <c:v>1984</c:v>
                </c:pt>
              </c:numCache>
            </c:numRef>
          </c:val>
          <c:extLst>
            <c:ext xmlns:c16="http://schemas.microsoft.com/office/drawing/2014/chart" uri="{C3380CC4-5D6E-409C-BE32-E72D297353CC}">
              <c16:uniqueId val="{00000000-29A7-4BB0-B155-B19CC942A07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133</c:v>
                </c:pt>
                <c:pt idx="1">
                  <c:v>134</c:v>
                </c:pt>
                <c:pt idx="2">
                  <c:v>494</c:v>
                </c:pt>
              </c:numCache>
            </c:numRef>
          </c:val>
          <c:extLst>
            <c:ext xmlns:c16="http://schemas.microsoft.com/office/drawing/2014/chart" uri="{C3380CC4-5D6E-409C-BE32-E72D297353CC}">
              <c16:uniqueId val="{00000001-29A7-4BB0-B155-B19CC942A07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5149</c:v>
                </c:pt>
                <c:pt idx="1">
                  <c:v>5121</c:v>
                </c:pt>
                <c:pt idx="2">
                  <c:v>5585</c:v>
                </c:pt>
              </c:numCache>
            </c:numRef>
          </c:val>
          <c:extLst>
            <c:ext xmlns:c16="http://schemas.microsoft.com/office/drawing/2014/chart" uri="{C3380CC4-5D6E-409C-BE32-E72D297353CC}">
              <c16:uniqueId val="{00000002-29A7-4BB0-B155-B19CC942A0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{BAFDC409-7FE1-47CC-8DF4-F1239FBD4E3A}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7C1-49FE-8150-AFE8CE44D5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{DDD9F3FE-4D81-4D0D-916A-F93D903CE7D1}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C1-49FE-8150-AFE8CE44D5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{03889ACF-705B-4028-9E33-6A803B538766}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C1-49FE-8150-AFE8CE44D5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{1C47E6C3-E97F-4DD7-A0E1-88C32BD9CFA4}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C1-49FE-8150-AFE8CE44D5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{EFC3F9AB-F056-486B-A6AA-A74032A9EACE}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C1-49FE-8150-AFE8CE44D5D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{F5D67D74-57E9-4CBA-911E-6F47DEAC245E}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7C1-49FE-8150-AFE8CE44D5D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{69AA91FE-6FA4-4E5E-9DB8-DDCC24285A5F}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7C1-49FE-8150-AFE8CE44D5D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{78292901-3FCD-4D91-A727-80000913ED2C}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7C1-49FE-8150-AFE8CE44D5D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{AA5185B0-188C-48A0-9044-C726100B6B57}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7C1-49FE-8150-AFE8CE44D5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67.5</c:v>
                </c:pt>
                <c:pt idx="16">
                  <c:v>69.3</c:v>
                </c:pt>
                <c:pt idx="24">
                  <c:v>70.5</c:v>
                </c:pt>
                <c:pt idx="32">
                  <c:v>72.8</c:v>
                </c:pt>
              </c:numCache>
            </c:numRef>
          </c:xVal>
          <c:yVal>
            <c:numRef>
              <c:f>公会計指標分析・財政指標組合せ分析表!$BP$51:$DC$51</c:f>
              <c:numCache>
                <c:formatCode>#,##0.0;"▲ "#,##0.0</c:formatCode>
                <c:ptCount val="40"/>
                <c:pt idx="0">
                  <c:v>14.4</c:v>
                </c:pt>
                <c:pt idx="8">
                  <c:v>0.2</c:v>
                </c:pt>
                <c:pt idx="24">
                  <c:v>3.1</c:v>
                </c:pt>
              </c:numCache>
            </c:numRef>
          </c:yVal>
          <c:smooth val="0"/>
          <c:extLst>
            <c:ext xmlns:c16="http://schemas.microsoft.com/office/drawing/2014/chart" uri="{C3380CC4-5D6E-409C-BE32-E72D297353CC}">
              <c16:uniqueId val="{00000009-37C1-49FE-8150-AFE8CE44D5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{9F30629D-7A35-459D-BAFF-B9DE08B91E96}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7C1-49FE-8150-AFE8CE44D5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{7852E836-651E-4069-B29C-614D622D46EB}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C1-49FE-8150-AFE8CE44D5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{2CF53F9D-7F19-4432-8A0A-BAFC77EF778A}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C1-49FE-8150-AFE8CE44D5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{FD423F27-52BE-41D7-A048-089489511952}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C1-49FE-8150-AFE8CE44D5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{9CCF229F-09D2-4F77-B99C-6E61DD829DB6}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C1-49FE-8150-AFE8CE44D5D5}"/>
                </c:ext>
              </c:extLst>
            </c:dLbl>
            <c:dLbl>
              <c:idx val="8"/>
              <c:layout>
                <c:manualLayout>
                  <c:x val="0"/>
                  <c:y val="9.1507461090671149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{54FC2A65-3B5C-4753-985B-260EE0EB6AD6}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7C1-49FE-8150-AFE8CE44D5D5}"/>
                </c:ext>
              </c:extLst>
            </c:dLbl>
            <c:dLbl>
              <c:idx val="16"/>
              <c:layout>
                <c:manualLayout>
                  <c:x val="0"/>
                  <c:y val="-9.1507461090687694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{661DB064-30B3-453E-83BE-0088F0FDBFD7}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7C1-49FE-8150-AFE8CE44D5D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{91FDF87B-8DFE-4227-86DA-9C69740BF727}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7C1-49FE-8150-AFE8CE44D5D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{EBCED567-856C-408F-9C90-08FCEFB9E0F6}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7C1-49FE-8150-AFE8CE44D5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37C1-49FE-8150-AFE8CE44D5D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{B2EAF6C8-5A14-4A86-82F7-50748F3FBC16}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8A-4328-9373-EAC3289CF5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{E014E4E3-D87D-4458-A385-948D274C30B1}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8A-4328-9373-EAC3289CF5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{A3D4C70D-02B9-4FB3-86E7-1AD0B6BB1F20}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8A-4328-9373-EAC3289CF5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{9854EA12-8BB3-491B-BF33-259325D9D897}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8A-4328-9373-EAC3289CF5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{5495D18F-119C-4FF0-B5F9-F964EC802A6F}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8A-4328-9373-EAC3289CF59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{4AEB64AE-AE42-4A30-ADBC-877147DCC2B1}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8A-4328-9373-EAC3289CF59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{16F39693-458D-4203-9ECA-F08706666DC1}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8A-4328-9373-EAC3289CF59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{56F7D8D9-C80F-4919-A1D3-AB80739A9548}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8A-4328-9373-EAC3289CF59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{79E7FA7A-7440-48D2-8FE2-42F338A3097B}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8A-4328-9373-EAC3289CF5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1.3</c:v>
                </c:pt>
                <c:pt idx="16">
                  <c:v>1.9</c:v>
                </c:pt>
                <c:pt idx="24">
                  <c:v>2.9</c:v>
                </c:pt>
                <c:pt idx="32">
                  <c:v>3.6</c:v>
                </c:pt>
              </c:numCache>
            </c:numRef>
          </c:xVal>
          <c:yVal>
            <c:numRef>
              <c:f>公会計指標分析・財政指標組合せ分析表!$BP$73:$DC$73</c:f>
              <c:numCache>
                <c:formatCode>#,##0.0;"▲ "#,##0.0</c:formatCode>
                <c:ptCount val="40"/>
                <c:pt idx="0">
                  <c:v>14.4</c:v>
                </c:pt>
                <c:pt idx="8">
                  <c:v>0.2</c:v>
                </c:pt>
                <c:pt idx="24">
                  <c:v>3.1</c:v>
                </c:pt>
              </c:numCache>
            </c:numRef>
          </c:yVal>
          <c:smooth val="0"/>
          <c:extLst>
            <c:ext xmlns:c16="http://schemas.microsoft.com/office/drawing/2014/chart" uri="{C3380CC4-5D6E-409C-BE32-E72D297353CC}">
              <c16:uniqueId val="{00000009-B68A-4328-9373-EAC3289CF5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{9F6164B1-1ADE-4780-9F50-29221DE792C7}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8A-4328-9373-EAC3289CF5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{2799554B-26A5-4977-B8EB-D0D39998927E}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8A-4328-9373-EAC3289CF5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{D0856978-C2E7-4D02-8FA7-1A04BF8C527D}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8A-4328-9373-EAC3289CF5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{894ED39B-ABFE-4A06-8D7C-13B0DEB9872A}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8A-4328-9373-EAC3289CF5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{28889C22-10E5-429B-80E6-F43B80E83D49}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8A-4328-9373-EAC3289CF59E}"/>
                </c:ext>
              </c:extLst>
            </c:dLbl>
            <c:dLbl>
              <c:idx val="8"/>
              <c:layout>
                <c:manualLayout>
                  <c:x val="-4.0387952126926328E-2"/>
                  <c:y val="-6.219540011795272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{6E12BD1B-9987-4B7C-8837-4EADB5E60C3A}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8A-4328-9373-EAC3289CF59E}"/>
                </c:ext>
              </c:extLst>
            </c:dLbl>
            <c:dLbl>
              <c:idx val="16"/>
              <c:layout>
                <c:manualLayout>
                  <c:x val="-2.2880382217259854E-2"/>
                  <c:y val="-6.263789405763517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{291E3A66-150E-4974-A51E-B0D096A470EC}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8A-4328-9373-EAC3289CF59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{2CE8367C-59C3-4EC5-ADC4-FF9FD8CD961D}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8A-4328-9373-EAC3289CF59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{ABCD4962-5ACE-47C6-992E-E89CBDF7CB99}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8A-4328-9373-EAC3289CF5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B68A-4328-9373-EAC3289CF59E}"/>
            </c:ext>
          </c:extLst>
        </c:ser>
        <c:dLbls>
          <c:showLegendKey val="0"/>
          <c:showVal val="1"/>
          <c:showCatName val="0"/>
          <c:showSerName val="0"/>
          <c:showPercent val="0"/>
          <c:showBubbleSize val="0"/>
        </c:dLbls>
        <c:axId val="84219776"/>
        <c:axId val="84234240"/>
      </c:scatterChart>
      <c:valAx>
        <c:axId val="84219776"/>
        <c:scaling>
          <c:orientation val="maxMin"/>
          <c:max val="9"/>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BE2F3FB-064B-4278-B373-B0E44176BC6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C6F92CE-0FC6-476D-91B9-E737C35AFC5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BA726B3-ED0E-4889-96AC-3FBA8DB3209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7E8B10E-32E7-4E6B-8F93-E69A7613CF4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2EB56B0A-6188-439D-ADA7-4D7DAE48B8D2}"/>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25DC43A-1B2B-4CCA-BDFF-680421D3189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29F9661-B642-4933-9C16-630DD98DC2FB}"/>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4A04D6E-861D-4182-AD16-0DD780C3A20A}"/>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2C56F60-350F-400A-811F-9E8CDE34179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6F7CCDD-21FF-44D4-80D8-E9E3A86926C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227EE90-F086-469C-A2F4-0F25F8B04AD4}"/>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7198B27-5DC3-4065-A5EE-D63C49327218}"/>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D2B5950E-7D62-4771-9BD4-E5FCB65E774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28494D5-6BB0-495A-B9AF-FBD654A74A24}"/>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022B494-9ADE-4AEE-A3CD-80E521F60D3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0730E8F-2426-4232-B449-F045685DF93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BFBC603-B2DF-4B97-A587-1F82CECA264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82965A8-92C7-4E0C-8722-8D454B2DDF03}"/>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C2C60D2-EFF7-4C54-B793-4061EFE53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5E2CBFB-5BDD-4CD9-A72A-2C5DC35437BD}"/>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13B9A9EE-AD49-4566-931D-7ACCFFE30D08}"/>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本市は、下水道事業の経営が健全であり、交付税算入を加味した場合の公営企業繰出金が少ないため、数値悪化を見ても実質公債費比率は他市と比較して低くなっている。</a:t>
          </a:r>
        </a:p>
        <a:p>
          <a:r>
            <a:rPr kumimoji="1" lang="ja-JP" altLang="en-US" sz="1400">
              <a:latin typeface="ＭＳ ゴシック" pitchFamily="49" charset="-128"/>
              <a:ea typeface="ＭＳ ゴシック" pitchFamily="49" charset="-128"/>
            </a:rPr>
            <a:t>今後、庁舎建替による実質公債費比率の悪化が見込まれる。健全な数値を維持していくためには、退職手当債の繰上償還や資金手当地方債の抑制による残高抑制を図り、将来の実質公債費比率の悪化を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F815026-353F-4814-965B-B9A05E88A175}"/>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13AB875-86F9-4009-99E9-CD50A1C35291}"/>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E254822-9FFD-4F4B-8933-1C0EDD8EE751}"/>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63F1484-7798-4E38-8472-B99975055694}"/>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56577FB-B038-4C41-9937-926D2E88B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4B2B9F1-04C7-4287-BA71-BEBF9713B63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18D0194-F27D-4F86-BE3A-9FAD8E3060F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BD5A418-A3CB-44F0-AA5D-25F1EF3F699B}"/>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DF918C6-6E63-4B2D-A9F1-7A9AE70B7C5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F73393DE-ACD1-4CAC-840F-5F14D0F7C0F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37E4A3A1-3D97-4254-9008-71A5551CD991}"/>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CEBC483-1F11-49BB-9821-C5C161652E9B}"/>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24BF09CD-37C0-46CA-863E-91594332262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C1BE745-94F4-4615-B8B2-9DD4F93D1141}"/>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D3B0FDD-EF41-46CD-867D-9052E8ED39A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B5811468-30AB-464E-8A55-42AA7AD044D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D782F82-8453-413E-A30E-BF8EBFE6A74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703071F-DE28-4029-9951-667E4DCA547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311D0CA-5B60-4F82-835F-ED84C614343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4D39F0E5-6C51-471F-B746-D948138FA684}"/>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83AC583-3DBB-4A31-B148-82DD82636DC2}"/>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96BF976-5C52-4564-B9A6-A061EDFD895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F97D2BA-BBD5-4CA7-BE5D-7E3AD15A817E}"/>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B0F4D10-5CCB-43DB-9EF0-130A877FB32C}"/>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0D5DF80-A4E5-4453-86E8-9CD615BACD7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91B8E57-3BB0-4505-9D30-685D65BFAA8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令和３年度においては、新庁舎整備に伴う支出が減少したことや、財政調整基金や減債基金が増加したことにより、将来負担比率は改善し</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令和４年度に新庁舎整備事業の完了に伴う地方債借入や基金の取り崩しが見込まれるため、将来負担比率の数値は再び悪化していくことが予想される。そのため、持続可能な財政運営の実現のために、引き続き退職手当債の繰上償還や資金手当地方債の抑制による残高抑制を図り、将来負担比率の悪化を最小限にとど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FD4D4B7-0BAD-48EB-B846-446160308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9788269-132D-454D-9477-62DFE33155D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513C2CC-639C-40B6-936F-8290CB9A7F3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4FC9FE6-2805-439B-A9B0-AE7251EEDD58}"/>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1D4B9E9-81E6-4A4A-9BE2-4B21BA629E3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D4DB692-38A1-4F62-8285-22E17593C88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95796B6-DCC8-4312-8FE5-156A43B620C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6CB5514-A827-4858-915A-F9BFE45E50E3}"/>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E16E722-0089-45AE-B29A-14E727650E3C}"/>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DB221CE-2FED-4A9F-8DB2-312A051959D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C975BD3-6897-4373-A334-8647689B0A1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令和３年度は翌年度の庁舎整備事業に備えた公共施設等整備基金の積立や、地方交付税の増額に伴う財政調整基金及び減債基金への積立により、基金残高が増加している。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令和４年度に完了となる新庁舎整備の財源及び建替後の地方債償還額の大幅増に備え公共施設等整備基金や減債基金への積立を行う。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また、退職手当基金については今後職員の大量退職が落ち着き、残高が増える局面に突入するため、ボリュームゾーンとなっている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代中盤職員の退職が始まる時期の大量退職の局面に備える。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24FE195-924B-42D9-95EF-19491F3108CB}"/>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7167B40-17A8-43E9-A0D7-D303B688BF78}"/>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045EFBA-E690-452A-9384-D4B6D929AF1B}"/>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・公共施設等整備基金：公共施設等の計画的な改修、整備等を図る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年度の庁舎整備事業や今後の公共施設の更新等に備え、令和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百万円の積立を行った（協力金分を含む）。取り崩しは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年度以降退職手当債不発行及び職員の大量退職局面が続き取崩額が大きくなっていたが、令和元年度以降は定年延長等により取崩額が減少した。しかし、令和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年度は退職者の増加により取崩額が増加した。（平成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百万円、令和２年度：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令和３年度：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年度の庁舎整備事業完了時に公共施設等整備基金について約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億円の取り崩しを行う予定である。また、消防庁舎整備についても令和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予定している。その他今後の市施設の更新についても、交付税措置のない起債借入を抑制し、利息を含む将来負担を縮減するために、基金を活用できるよう公共施設等整備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52A2DAC-46AF-4978-A6CB-1C1F8D4452D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C086EF0-387C-4F74-8AAB-5F9A72AB76F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601F5A9-04FA-4206-9C17-36782930E63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令和３年度は前年度の決算積立や、たばこ税の減少の影響等で地方交付税が増加したこと等から、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庁舎整備の元利償還金の増加や、新型コロナウイルス感染症に係る国の財政措置の縮小、高齢化・人口減少や物価高等により財政運営が厳しくなっていくことが見込まれるが、財政調整基金取崩を決算積立額程度と最小限に抑え、基金の適切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78640D4-5F6B-4F76-84D3-2FDBAE59417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3543DB8-18CA-4443-8526-34113BD9161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17A77FA-453D-4A6E-8F3E-1DC5055DDE4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百万円の利子分積立のみであったため、基金残高は微増となっている。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令和３年度は臨時財政対策債償還のため地方交付税の追加交付が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百万円あり、これを積み立てたことにより残高が増加している。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臨時財政対策債償還分については、今後の臨時財政対策債の償還に合わせて取崩を行っていく。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その他の減債基金については、現在残高が少ない状況であるため、庁舎整備事業等大型事業の償還に備え、計画的に積立を行っていく。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E160942-1A30-4F5C-BF88-C614024ECC3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有形固定資産減価償却率は類似団体より高い水準にあるが、その理由としては、学校施設や保育所・幼稚園等に昭和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年代の施設が多いこと、また、昭和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年代後半に日本住宅公団（現独立行政法人都市再生機構）による男山団地開発が進行したこと等により、これらの施設の老朽化が進行していることが挙げられる。</a:t>
          </a:r>
        </a:p>
        <a:p>
          <a:r>
            <a:rPr kumimoji="1" lang="ja-JP" altLang="en-US" sz="1100">
              <a:latin typeface="ＭＳ Ｐゴシック" panose="020B0600070205080204" pitchFamily="50" charset="-128"/>
              <a:ea typeface="ＭＳ Ｐゴシック" panose="020B0600070205080204" pitchFamily="50" charset="-128"/>
            </a:rPr>
            <a:t>令和３年度に改定した公共施設等総合管理計画や、個別施設計画等に基づいて、施設の維持管理、特に就学前施設の老朽化に伴う更新コストや運営コスト、保育環境等を踏まえながら、統廃合を含めた検討を行っていく予定とし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128746</xdr:rowOff>
    </xdr:from>
    <xdr:to>
      <xdr:col>19</xdr:col>
      <xdr:colOff>187325</xdr:colOff>
      <xdr:row>31</xdr:row>
      <xdr:rowOff>58896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04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36989</xdr:rowOff>
    </xdr:from>
    <xdr:to>
      <xdr:col>7</xdr:col>
      <xdr:colOff>187325</xdr:colOff>
      <xdr:row>30</xdr:row>
      <xdr:rowOff>138589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9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7144</xdr:rowOff>
    </xdr:from>
    <xdr:to>
      <xdr:col>19</xdr:col>
      <xdr:colOff>187325</xdr:colOff>
      <xdr:row>32</xdr:row>
      <xdr:rowOff>108744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2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57944</xdr:rowOff>
    </xdr:from>
    <xdr:to>
      <xdr:col>23</xdr:col>
      <xdr:colOff>85725</xdr:colOff>
      <xdr:row>32</xdr:row>
      <xdr:rowOff>120015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315869"/>
          <a:ext cx="7112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146209</xdr:rowOff>
    </xdr:from>
    <xdr:to>
      <xdr:col>15</xdr:col>
      <xdr:colOff>187325</xdr:colOff>
      <xdr:row>32</xdr:row>
      <xdr:rowOff>76359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2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25559</xdr:rowOff>
    </xdr:from>
    <xdr:to>
      <xdr:col>19</xdr:col>
      <xdr:colOff>136525</xdr:colOff>
      <xdr:row>32</xdr:row>
      <xdr:rowOff>57944</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28348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97631</xdr:rowOff>
    </xdr:from>
    <xdr:to>
      <xdr:col>11</xdr:col>
      <xdr:colOff>187325</xdr:colOff>
      <xdr:row>32</xdr:row>
      <xdr:rowOff>27781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1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148431</xdr:rowOff>
    </xdr:from>
    <xdr:to>
      <xdr:col>15</xdr:col>
      <xdr:colOff>136525</xdr:colOff>
      <xdr:row>32</xdr:row>
      <xdr:rowOff>25559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234906"/>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43656</xdr:rowOff>
    </xdr:from>
    <xdr:to>
      <xdr:col>7</xdr:col>
      <xdr:colOff>187325</xdr:colOff>
      <xdr:row>31</xdr:row>
      <xdr:rowOff>145256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94456</xdr:rowOff>
    </xdr:from>
    <xdr:to>
      <xdr:col>11</xdr:col>
      <xdr:colOff>136525</xdr:colOff>
      <xdr:row>31</xdr:row>
      <xdr:rowOff>148431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618093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75423</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81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29544</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155116</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72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99871</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3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67486</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325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18908</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27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136383</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22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３年度に普通交付税が増加し分母となる経常一般財源等が増加したことや、退職手当債の繰上償還を行ったこと等により、前年度対比で大きく改善するに至ったが、類似団体平均を未だ上回っている状況である。</a:t>
          </a:r>
        </a:p>
        <a:p>
          <a:r>
            <a:rPr kumimoji="1" lang="ja-JP" altLang="en-US" sz="1100">
              <a:latin typeface="ＭＳ Ｐゴシック" panose="020B0600070205080204" pitchFamily="50" charset="-128"/>
              <a:ea typeface="ＭＳ Ｐゴシック" panose="020B0600070205080204" pitchFamily="50" charset="-128"/>
            </a:rPr>
            <a:t>今後、新庁舎整備や公共施設の老朽化対策等により債務残高の増加や基金残高の減少が予想されるため、事業費の圧縮等による継続した歳出抑制を行いつつ、税源涵養策の展開等による歳入増加を図り、経常的な業務活動から債務の償還財源を確保し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37220</xdr:rowOff>
    </xdr:from>
    <xdr:to>
      <xdr:col>76</xdr:col>
      <xdr:colOff>73025</xdr:colOff>
      <xdr:row>30</xdr:row>
      <xdr:rowOff>138820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9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15647</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93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147710</xdr:rowOff>
    </xdr:from>
    <xdr:to>
      <xdr:col>72</xdr:col>
      <xdr:colOff>123825</xdr:colOff>
      <xdr:row>33</xdr:row>
      <xdr:rowOff>77860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64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88020</xdr:rowOff>
    </xdr:from>
    <xdr:to>
      <xdr:col>76</xdr:col>
      <xdr:colOff>22225</xdr:colOff>
      <xdr:row>33</xdr:row>
      <xdr:rowOff>27060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6003045"/>
          <a:ext cx="7112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140770</xdr:rowOff>
    </xdr:from>
    <xdr:to>
      <xdr:col>68</xdr:col>
      <xdr:colOff>123825</xdr:colOff>
      <xdr:row>33</xdr:row>
      <xdr:rowOff>70920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63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20120</xdr:rowOff>
    </xdr:from>
    <xdr:to>
      <xdr:col>72</xdr:col>
      <xdr:colOff>73025</xdr:colOff>
      <xdr:row>33</xdr:row>
      <xdr:rowOff>27060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6449495"/>
          <a:ext cx="762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134411</xdr:rowOff>
    </xdr:from>
    <xdr:to>
      <xdr:col>64</xdr:col>
      <xdr:colOff>123825</xdr:colOff>
      <xdr:row>32</xdr:row>
      <xdr:rowOff>64561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62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13761</xdr:rowOff>
    </xdr:from>
    <xdr:to>
      <xdr:col>68</xdr:col>
      <xdr:colOff>73025</xdr:colOff>
      <xdr:row>33</xdr:row>
      <xdr:rowOff>20120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6271686"/>
          <a:ext cx="762000" cy="17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125231</xdr:rowOff>
    </xdr:from>
    <xdr:to>
      <xdr:col>60</xdr:col>
      <xdr:colOff>123825</xdr:colOff>
      <xdr:row>34</xdr:row>
      <xdr:rowOff>55381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65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13761</xdr:rowOff>
    </xdr:from>
    <xdr:to>
      <xdr:col>64</xdr:col>
      <xdr:colOff>73025</xdr:colOff>
      <xdr:row>34</xdr:row>
      <xdr:rowOff>4581</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6271686"/>
          <a:ext cx="762000" cy="33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68987</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649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62047</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64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55688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63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46508</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664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133169</xdr:rowOff>
    </xdr:from>
    <xdr:to>
      <xdr:col>20</xdr:col>
      <xdr:colOff>38100</xdr:colOff>
      <xdr:row>39</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98878</xdr:rowOff>
    </xdr:from>
    <xdr:to>
      <xdr:col>15</xdr:col>
      <xdr:colOff>101600</xdr:colOff>
      <xdr:row>39</xdr:row>
      <xdr:rowOff>29028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21789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94162</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2356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37012</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925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5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61323</xdr:rowOff>
    </xdr:from>
    <xdr:to>
      <xdr:col>6</xdr:col>
      <xdr:colOff>38100</xdr:colOff>
      <xdr:row>38</xdr:row>
      <xdr:rowOff>162923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112123</xdr:rowOff>
    </xdr:from>
    <xdr:to>
      <xdr:col>10</xdr:col>
      <xdr:colOff>114300</xdr:colOff>
      <xdr:row>38</xdr:row>
      <xdr:rowOff>144780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2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79846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45555</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131242</xdr:rowOff>
    </xdr:from>
    <xdr:to>
      <xdr:col>50</xdr:col>
      <xdr:colOff>165100</xdr:colOff>
      <xdr:row>38</xdr:row>
      <xdr:rowOff>61392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4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112459</xdr:rowOff>
    </xdr:from>
    <xdr:to>
      <xdr:col>46</xdr:col>
      <xdr:colOff>38100</xdr:colOff>
      <xdr:row>38</xdr:row>
      <xdr:rowOff>42608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122288</xdr:rowOff>
    </xdr:from>
    <xdr:to>
      <xdr:col>41</xdr:col>
      <xdr:colOff>101600</xdr:colOff>
      <xdr:row>38</xdr:row>
      <xdr:rowOff>52439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156007</xdr:rowOff>
    </xdr:from>
    <xdr:to>
      <xdr:col>36</xdr:col>
      <xdr:colOff>165100</xdr:colOff>
      <xdr:row>38</xdr:row>
      <xdr:rowOff>86157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13398</xdr:rowOff>
    </xdr:from>
    <xdr:to>
      <xdr:col>55</xdr:col>
      <xdr:colOff>50800</xdr:colOff>
      <xdr:row>41</xdr:row>
      <xdr:rowOff>114998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99775</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5055</xdr:rowOff>
    </xdr:from>
    <xdr:to>
      <xdr:col>50</xdr:col>
      <xdr:colOff>165100</xdr:colOff>
      <xdr:row>41</xdr:row>
      <xdr:rowOff>106655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55855</xdr:rowOff>
    </xdr:from>
    <xdr:to>
      <xdr:col>55</xdr:col>
      <xdr:colOff>0</xdr:colOff>
      <xdr:row>41</xdr:row>
      <xdr:rowOff>64198</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7085305"/>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11988</xdr:rowOff>
    </xdr:from>
    <xdr:to>
      <xdr:col>46</xdr:col>
      <xdr:colOff>38100</xdr:colOff>
      <xdr:row>41</xdr:row>
      <xdr:rowOff>113588</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55855</xdr:rowOff>
    </xdr:from>
    <xdr:to>
      <xdr:col>50</xdr:col>
      <xdr:colOff>114300</xdr:colOff>
      <xdr:row>41</xdr:row>
      <xdr:rowOff>62788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85305"/>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12827</xdr:rowOff>
    </xdr:from>
    <xdr:to>
      <xdr:col>41</xdr:col>
      <xdr:colOff>101600</xdr:colOff>
      <xdr:row>41</xdr:row>
      <xdr:rowOff>114427</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62788</xdr:rowOff>
    </xdr:from>
    <xdr:to>
      <xdr:col>45</xdr:col>
      <xdr:colOff>177800</xdr:colOff>
      <xdr:row>41</xdr:row>
      <xdr:rowOff>63627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9223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13589</xdr:rowOff>
    </xdr:from>
    <xdr:to>
      <xdr:col>36</xdr:col>
      <xdr:colOff>165100</xdr:colOff>
      <xdr:row>41</xdr:row>
      <xdr:rowOff>115189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63627</xdr:rowOff>
    </xdr:from>
    <xdr:to>
      <xdr:col>41</xdr:col>
      <xdr:colOff>50800</xdr:colOff>
      <xdr:row>41</xdr:row>
      <xdr:rowOff>64389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9307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77919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2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59136</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68965</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102684</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97782</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104715</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3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105554</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106316</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3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140261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25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168184</xdr:rowOff>
    </xdr:from>
    <xdr:to>
      <xdr:col>24</xdr:col>
      <xdr:colOff>63500</xdr:colOff>
      <xdr:row>61</xdr:row>
      <xdr:rowOff>13063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4551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61</xdr:row>
      <xdr:rowOff>13063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4502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163285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4274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140426</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3751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59162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36303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15527</xdr:rowOff>
    </xdr:from>
    <xdr:to>
      <xdr:col>55</xdr:col>
      <xdr:colOff>50800</xdr:colOff>
      <xdr:row>64</xdr:row>
      <xdr:rowOff>117127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101904</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9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15966</xdr:rowOff>
    </xdr:from>
    <xdr:to>
      <xdr:col>50</xdr:col>
      <xdr:colOff>165100</xdr:colOff>
      <xdr:row>64</xdr:row>
      <xdr:rowOff>117566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66327</xdr:rowOff>
    </xdr:from>
    <xdr:to>
      <xdr:col>55</xdr:col>
      <xdr:colOff>0</xdr:colOff>
      <xdr:row>64</xdr:row>
      <xdr:rowOff>66766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39127"/>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16042</xdr:rowOff>
    </xdr:from>
    <xdr:to>
      <xdr:col>46</xdr:col>
      <xdr:colOff>38100</xdr:colOff>
      <xdr:row>64</xdr:row>
      <xdr:rowOff>117642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66766</xdr:rowOff>
    </xdr:from>
    <xdr:to>
      <xdr:col>50</xdr:col>
      <xdr:colOff>114300</xdr:colOff>
      <xdr:row>64</xdr:row>
      <xdr:rowOff>66842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3956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16094</xdr:rowOff>
    </xdr:from>
    <xdr:to>
      <xdr:col>41</xdr:col>
      <xdr:colOff>101600</xdr:colOff>
      <xdr:row>64</xdr:row>
      <xdr:rowOff>117694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66842</xdr:rowOff>
    </xdr:from>
    <xdr:to>
      <xdr:col>45</xdr:col>
      <xdr:colOff>177800</xdr:colOff>
      <xdr:row>64</xdr:row>
      <xdr:rowOff>66894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39642"/>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15678</xdr:rowOff>
    </xdr:from>
    <xdr:to>
      <xdr:col>36</xdr:col>
      <xdr:colOff>165100</xdr:colOff>
      <xdr:row>64</xdr:row>
      <xdr:rowOff>117278</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8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66478</xdr:rowOff>
    </xdr:from>
    <xdr:to>
      <xdr:col>41</xdr:col>
      <xdr:colOff>50800</xdr:colOff>
      <xdr:row>64</xdr:row>
      <xdr:rowOff>66894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972300" y="11039278"/>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108693</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91728" y="1108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108769</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515428" y="1108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108821</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626428" y="110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108405</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37428" y="1108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75474</xdr:rowOff>
    </xdr:from>
    <xdr:to>
      <xdr:col>24</xdr:col>
      <xdr:colOff>114300</xdr:colOff>
      <xdr:row>85</xdr:row>
      <xdr:rowOff>5624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53901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52614</xdr:rowOff>
    </xdr:from>
    <xdr:to>
      <xdr:col>20</xdr:col>
      <xdr:colOff>38100</xdr:colOff>
      <xdr:row>84</xdr:row>
      <xdr:rowOff>154214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103414</xdr:rowOff>
    </xdr:from>
    <xdr:to>
      <xdr:col>24</xdr:col>
      <xdr:colOff>63500</xdr:colOff>
      <xdr:row>84</xdr:row>
      <xdr:rowOff>126274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5052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80555</xdr:rowOff>
    </xdr:from>
    <xdr:to>
      <xdr:col>19</xdr:col>
      <xdr:colOff>177800</xdr:colOff>
      <xdr:row>84</xdr:row>
      <xdr:rowOff>103414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4823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166914</xdr:rowOff>
    </xdr:from>
    <xdr:to>
      <xdr:col>10</xdr:col>
      <xdr:colOff>165100</xdr:colOff>
      <xdr:row>84</xdr:row>
      <xdr:rowOff>97064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46264</xdr:rowOff>
    </xdr:from>
    <xdr:to>
      <xdr:col>15</xdr:col>
      <xdr:colOff>50800</xdr:colOff>
      <xdr:row>84</xdr:row>
      <xdr:rowOff>80555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448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46264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41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145341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88191</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118363</xdr:rowOff>
    </xdr:from>
    <xdr:to>
      <xdr:col>50</xdr:col>
      <xdr:colOff>165100</xdr:colOff>
      <xdr:row>85</xdr:row>
      <xdr:rowOff>48513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124079</xdr:rowOff>
    </xdr:from>
    <xdr:to>
      <xdr:col>41</xdr:col>
      <xdr:colOff>101600</xdr:colOff>
      <xdr:row>85</xdr:row>
      <xdr:rowOff>54229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2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38736</xdr:rowOff>
    </xdr:from>
    <xdr:to>
      <xdr:col>55</xdr:col>
      <xdr:colOff>50800</xdr:colOff>
      <xdr:row>86</xdr:row>
      <xdr:rowOff>140336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125113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86</xdr:row>
      <xdr:rowOff>89536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9639300" y="14620494"/>
          <a:ext cx="838200" cy="2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47244</xdr:rowOff>
    </xdr:from>
    <xdr:to>
      <xdr:col>50</xdr:col>
      <xdr:colOff>114300</xdr:colOff>
      <xdr:row>85</xdr:row>
      <xdr:rowOff>48768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6204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170562</xdr:rowOff>
    </xdr:from>
    <xdr:to>
      <xdr:col>41</xdr:col>
      <xdr:colOff>101600</xdr:colOff>
      <xdr:row>85</xdr:row>
      <xdr:rowOff>100712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48768</xdr:rowOff>
    </xdr:from>
    <xdr:to>
      <xdr:col>45</xdr:col>
      <xdr:colOff>177800</xdr:colOff>
      <xdr:row>85</xdr:row>
      <xdr:rowOff>49912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6220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xdr:rowOff>
    </xdr:from>
    <xdr:to>
      <xdr:col>36</xdr:col>
      <xdr:colOff>165100</xdr:colOff>
      <xdr:row>85</xdr:row>
      <xdr:rowOff>101854</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49912</xdr:rowOff>
    </xdr:from>
    <xdr:to>
      <xdr:col>41</xdr:col>
      <xdr:colOff>50800</xdr:colOff>
      <xdr:row>85</xdr:row>
      <xdr:rowOff>51054</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6231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65040</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69232</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2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70756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91839</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6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92981</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39</xdr:row>
      <xdr:rowOff>70485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64464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42545</xdr:rowOff>
    </xdr:from>
    <xdr:to>
      <xdr:col>76</xdr:col>
      <xdr:colOff>165100</xdr:colOff>
      <xdr:row>38</xdr:row>
      <xdr:rowOff>144145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129540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6084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93345</xdr:rowOff>
    </xdr:from>
    <xdr:to>
      <xdr:col>76</xdr:col>
      <xdr:colOff>114300</xdr:colOff>
      <xdr:row>38</xdr:row>
      <xdr:rowOff>100965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3703300" y="6608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100965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5722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110490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1323300" y="6450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63500</xdr:rowOff>
    </xdr:from>
    <xdr:to>
      <xdr:col>107</xdr:col>
      <xdr:colOff>101600</xdr:colOff>
      <xdr:row>37</xdr:row>
      <xdr:rowOff>165100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114300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0434300" y="6454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114300</xdr:rowOff>
    </xdr:from>
    <xdr:to>
      <xdr:col>107</xdr:col>
      <xdr:colOff>50800</xdr:colOff>
      <xdr:row>37</xdr:row>
      <xdr:rowOff>118110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9545300" y="6457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93980</xdr:rowOff>
    </xdr:from>
    <xdr:to>
      <xdr:col>98</xdr:col>
      <xdr:colOff>38100</xdr:colOff>
      <xdr:row>38</xdr:row>
      <xdr:rowOff>24130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118110</xdr:rowOff>
    </xdr:from>
    <xdr:to>
      <xdr:col>102</xdr:col>
      <xdr:colOff>114300</xdr:colOff>
      <xdr:row>37</xdr:row>
      <xdr:rowOff>144780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461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64787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57167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10177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40657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10458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10429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53975</xdr:rowOff>
    </xdr:from>
    <xdr:to>
      <xdr:col>72</xdr:col>
      <xdr:colOff>38100</xdr:colOff>
      <xdr:row>60</xdr:row>
      <xdr:rowOff>155575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104775</xdr:rowOff>
    </xdr:from>
    <xdr:to>
      <xdr:col>76</xdr:col>
      <xdr:colOff>114300</xdr:colOff>
      <xdr:row>60</xdr:row>
      <xdr:rowOff>142875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3703300" y="1039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xdr:rowOff>
    </xdr:from>
    <xdr:to>
      <xdr:col>67</xdr:col>
      <xdr:colOff>101600</xdr:colOff>
      <xdr:row>60</xdr:row>
      <xdr:rowOff>109855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104775</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10346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146702</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100982</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23876</xdr:rowOff>
    </xdr:from>
    <xdr:to>
      <xdr:col>112</xdr:col>
      <xdr:colOff>38100</xdr:colOff>
      <xdr:row>62</xdr:row>
      <xdr:rowOff>125476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29401</xdr:rowOff>
    </xdr:from>
    <xdr:to>
      <xdr:col>102</xdr:col>
      <xdr:colOff>165100</xdr:colOff>
      <xdr:row>62</xdr:row>
      <xdr:rowOff>131001</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6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605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96266</xdr:rowOff>
    </xdr:from>
    <xdr:to>
      <xdr:col>116</xdr:col>
      <xdr:colOff>114300</xdr:colOff>
      <xdr:row>63</xdr:row>
      <xdr:rowOff>26416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21107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97599</xdr:rowOff>
    </xdr:from>
    <xdr:to>
      <xdr:col>112</xdr:col>
      <xdr:colOff>38100</xdr:colOff>
      <xdr:row>63</xdr:row>
      <xdr:rowOff>27749</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1272500" y="107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147066</xdr:rowOff>
    </xdr:from>
    <xdr:to>
      <xdr:col>116</xdr:col>
      <xdr:colOff>63500</xdr:colOff>
      <xdr:row>62</xdr:row>
      <xdr:rowOff>148399</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1323300" y="1077696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101981</xdr:rowOff>
    </xdr:from>
    <xdr:to>
      <xdr:col>107</xdr:col>
      <xdr:colOff>101600</xdr:colOff>
      <xdr:row>63</xdr:row>
      <xdr:rowOff>32131</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0383500" y="107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148399</xdr:rowOff>
    </xdr:from>
    <xdr:to>
      <xdr:col>111</xdr:col>
      <xdr:colOff>177800</xdr:colOff>
      <xdr:row>62</xdr:row>
      <xdr:rowOff>152781</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0434300" y="10778299"/>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103315</xdr:rowOff>
    </xdr:from>
    <xdr:to>
      <xdr:col>102</xdr:col>
      <xdr:colOff>165100</xdr:colOff>
      <xdr:row>63</xdr:row>
      <xdr:rowOff>33465</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9494500" y="107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152781</xdr:rowOff>
    </xdr:from>
    <xdr:to>
      <xdr:col>107</xdr:col>
      <xdr:colOff>50800</xdr:colOff>
      <xdr:row>62</xdr:row>
      <xdr:rowOff>154115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9545300" y="1078268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104839</xdr:rowOff>
    </xdr:from>
    <xdr:to>
      <xdr:col>98</xdr:col>
      <xdr:colOff>38100</xdr:colOff>
      <xdr:row>63</xdr:row>
      <xdr:rowOff>34989</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8605500" y="107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154115</xdr:rowOff>
    </xdr:from>
    <xdr:to>
      <xdr:col>102</xdr:col>
      <xdr:colOff>114300</xdr:colOff>
      <xdr:row>62</xdr:row>
      <xdr:rowOff>155639</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8656300" y="107840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142003</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147528</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43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156862</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842142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18876</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108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23258</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108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24592</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9310427" y="1082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26116</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8421427" y="108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1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00000000-0008-0000-0100-00008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00000000-0008-0000-0100-00008F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100-000091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669" name="【児童館】&#10;有形固定資産減価償却率該当値テキスト">
          <a:extLst>
            <a:ext uri="{FF2B5EF4-FFF2-40B4-BE49-F238E27FC236}">
              <a16:creationId xmlns:a16="http://schemas.microsoft.com/office/drawing/2014/main" id="{00000000-0008-0000-0100-00009D020000}"/>
            </a:ext>
          </a:extLst>
        </xdr:cNvPr>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163830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5481300" y="14348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4541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74023</xdr:rowOff>
    </xdr:from>
    <xdr:to>
      <xdr:col>81</xdr:col>
      <xdr:colOff>50800</xdr:colOff>
      <xdr:row>83</xdr:row>
      <xdr:rowOff>118111</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592300" y="143043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74023</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3703300" y="142570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122827</xdr:rowOff>
    </xdr:from>
    <xdr:to>
      <xdr:col>67</xdr:col>
      <xdr:colOff>101600</xdr:colOff>
      <xdr:row>83</xdr:row>
      <xdr:rowOff>52977</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763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xdr:rowOff>
    </xdr:from>
    <xdr:to>
      <xdr:col>71</xdr:col>
      <xdr:colOff>177800</xdr:colOff>
      <xdr:row>83</xdr:row>
      <xdr:rowOff>26670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814300" y="142325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8" name="n_1ave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80" name="n_3ave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1" name="n_4ave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682" name="n_1mainValue【児童館】&#10;有形固定資産減価償却率">
          <a:extLst>
            <a:ext uri="{FF2B5EF4-FFF2-40B4-BE49-F238E27FC236}">
              <a16:creationId xmlns:a16="http://schemas.microsoft.com/office/drawing/2014/main" id="{00000000-0008-0000-0100-0000AA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115950</xdr:rowOff>
    </xdr:from>
    <xdr:ext cx="405111" cy="259045"/>
    <xdr:sp macro="" textlink="">
      <xdr:nvSpPr>
        <xdr:cNvPr id="683" name="n_2mainValue【児童館】&#10;有形固定資産減価償却率">
          <a:extLst>
            <a:ext uri="{FF2B5EF4-FFF2-40B4-BE49-F238E27FC236}">
              <a16:creationId xmlns:a16="http://schemas.microsoft.com/office/drawing/2014/main" id="{00000000-0008-0000-0100-0000AB020000}"/>
            </a:ext>
          </a:extLst>
        </xdr:cNvPr>
        <xdr:cNvSpPr txBox="1"/>
      </xdr:nvSpPr>
      <xdr:spPr>
        <a:xfrm>
          <a:off x="14389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4" name="n_3mainValue【児童館】&#10;有形固定資産減価償却率">
          <a:extLst>
            <a:ext uri="{FF2B5EF4-FFF2-40B4-BE49-F238E27FC236}">
              <a16:creationId xmlns:a16="http://schemas.microsoft.com/office/drawing/2014/main" id="{00000000-0008-0000-0100-0000AC020000}"/>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85" name="n_4mainValue【児童館】&#10;有形固定資産減価償却率">
          <a:extLst>
            <a:ext uri="{FF2B5EF4-FFF2-40B4-BE49-F238E27FC236}">
              <a16:creationId xmlns:a16="http://schemas.microsoft.com/office/drawing/2014/main" id="{00000000-0008-0000-0100-0000AD020000}"/>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0000000-0008-0000-01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00000000-0008-0000-0100-0000C6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00000000-0008-0000-0100-0000C8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00000000-0008-0000-0100-0000CA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726" name="【児童館】&#10;一人当たり面積該当値テキスト">
          <a:extLst>
            <a:ext uri="{FF2B5EF4-FFF2-40B4-BE49-F238E27FC236}">
              <a16:creationId xmlns:a16="http://schemas.microsoft.com/office/drawing/2014/main" id="{00000000-0008-0000-0100-0000D6020000}"/>
            </a:ext>
          </a:extLst>
        </xdr:cNvPr>
        <xdr:cNvSpPr txBox="1"/>
      </xdr:nvSpPr>
      <xdr:spPr>
        <a:xfrm>
          <a:off x="221996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76200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1323300" y="1396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76200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0434300" y="1396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76200</xdr:rowOff>
    </xdr:from>
    <xdr:to>
      <xdr:col>107</xdr:col>
      <xdr:colOff>50800</xdr:colOff>
      <xdr:row>81</xdr:row>
      <xdr:rowOff>95250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19545300" y="1396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120650</xdr:rowOff>
    </xdr:from>
    <xdr:to>
      <xdr:col>98</xdr:col>
      <xdr:colOff>38100</xdr:colOff>
      <xdr:row>81</xdr:row>
      <xdr:rowOff>50800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8605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0</xdr:rowOff>
    </xdr:from>
    <xdr:to>
      <xdr:col>102</xdr:col>
      <xdr:colOff>114300</xdr:colOff>
      <xdr:row>81</xdr:row>
      <xdr:rowOff>95250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8656300" y="13887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5" name="n_1aveValue【児童館】&#10;一人当たり面積">
          <a:extLst>
            <a:ext uri="{FF2B5EF4-FFF2-40B4-BE49-F238E27FC236}">
              <a16:creationId xmlns:a16="http://schemas.microsoft.com/office/drawing/2014/main" id="{00000000-0008-0000-0100-0000DF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6" name="n_2aveValue【児童館】&#10;一人当たり面積">
          <a:extLst>
            <a:ext uri="{FF2B5EF4-FFF2-40B4-BE49-F238E27FC236}">
              <a16:creationId xmlns:a16="http://schemas.microsoft.com/office/drawing/2014/main" id="{00000000-0008-0000-0100-0000E0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7" name="n_3aveValue【児童館】&#10;一人当たり面積">
          <a:extLst>
            <a:ext uri="{FF2B5EF4-FFF2-40B4-BE49-F238E27FC236}">
              <a16:creationId xmlns:a16="http://schemas.microsoft.com/office/drawing/2014/main" id="{00000000-0008-0000-0100-0000E102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8" name="n_4aveValue【児童館】&#10;一人当たり面積">
          <a:extLst>
            <a:ext uri="{FF2B5EF4-FFF2-40B4-BE49-F238E27FC236}">
              <a16:creationId xmlns:a16="http://schemas.microsoft.com/office/drawing/2014/main" id="{00000000-0008-0000-0100-0000E2020000}"/>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39" name="n_1mainValue【児童館】&#10;一人当たり面積">
          <a:extLst>
            <a:ext uri="{FF2B5EF4-FFF2-40B4-BE49-F238E27FC236}">
              <a16:creationId xmlns:a16="http://schemas.microsoft.com/office/drawing/2014/main" id="{00000000-0008-0000-0100-0000E3020000}"/>
            </a:ext>
          </a:extLst>
        </xdr:cNvPr>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740" name="n_2mainValue【児童館】&#10;一人当たり面積">
          <a:extLst>
            <a:ext uri="{FF2B5EF4-FFF2-40B4-BE49-F238E27FC236}">
              <a16:creationId xmlns:a16="http://schemas.microsoft.com/office/drawing/2014/main" id="{00000000-0008-0000-0100-0000E4020000}"/>
            </a:ext>
          </a:extLst>
        </xdr:cNvPr>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41" name="n_3mainValue【児童館】&#10;一人当たり面積">
          <a:extLst>
            <a:ext uri="{FF2B5EF4-FFF2-40B4-BE49-F238E27FC236}">
              <a16:creationId xmlns:a16="http://schemas.microsoft.com/office/drawing/2014/main" id="{00000000-0008-0000-0100-0000E5020000}"/>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67327</xdr:rowOff>
    </xdr:from>
    <xdr:ext cx="469744" cy="259045"/>
    <xdr:sp macro="" textlink="">
      <xdr:nvSpPr>
        <xdr:cNvPr id="742" name="n_4mainValue【児童館】&#10;一人当たり面積">
          <a:extLst>
            <a:ext uri="{FF2B5EF4-FFF2-40B4-BE49-F238E27FC236}">
              <a16:creationId xmlns:a16="http://schemas.microsoft.com/office/drawing/2014/main" id="{00000000-0008-0000-0100-0000E6020000}"/>
            </a:ext>
          </a:extLst>
        </xdr:cNvPr>
        <xdr:cNvSpPr txBox="1"/>
      </xdr:nvSpPr>
      <xdr:spPr>
        <a:xfrm>
          <a:off x="18421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0000000-0008-0000-01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00000000-0008-0000-0100-00000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00000000-0008-0000-0100-00000203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a:extLst>
            <a:ext uri="{FF2B5EF4-FFF2-40B4-BE49-F238E27FC236}">
              <a16:creationId xmlns:a16="http://schemas.microsoft.com/office/drawing/2014/main" id="{00000000-0008-0000-0100-000004030000}"/>
            </a:ext>
          </a:extLst>
        </xdr:cNvPr>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6268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784" name="【公民館】&#10;有形固定資産減価償却率該当値テキスト">
          <a:extLst>
            <a:ext uri="{FF2B5EF4-FFF2-40B4-BE49-F238E27FC236}">
              <a16:creationId xmlns:a16="http://schemas.microsoft.com/office/drawing/2014/main" id="{00000000-0008-0000-0100-000010030000}"/>
            </a:ext>
          </a:extLst>
        </xdr:cNvPr>
        <xdr:cNvSpPr txBox="1"/>
      </xdr:nvSpPr>
      <xdr:spPr>
        <a:xfrm>
          <a:off x="16357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21589</xdr:rowOff>
    </xdr:from>
    <xdr:to>
      <xdr:col>81</xdr:col>
      <xdr:colOff>101600</xdr:colOff>
      <xdr:row>103</xdr:row>
      <xdr:rowOff>123189</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543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125730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5481300" y="17731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103</xdr:row>
      <xdr:rowOff>72389</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4592300" y="176764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84455</xdr:rowOff>
    </xdr:from>
    <xdr:to>
      <xdr:col>72</xdr:col>
      <xdr:colOff>38100</xdr:colOff>
      <xdr:row>103</xdr:row>
      <xdr:rowOff>14605</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3652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135255</xdr:rowOff>
    </xdr:from>
    <xdr:to>
      <xdr:col>76</xdr:col>
      <xdr:colOff>114300</xdr:colOff>
      <xdr:row>103</xdr:row>
      <xdr:rowOff>17145</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3703300" y="17623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29211</xdr:rowOff>
    </xdr:from>
    <xdr:to>
      <xdr:col>67</xdr:col>
      <xdr:colOff>101600</xdr:colOff>
      <xdr:row>102</xdr:row>
      <xdr:rowOff>130811</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2763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80011</xdr:rowOff>
    </xdr:from>
    <xdr:to>
      <xdr:col>71</xdr:col>
      <xdr:colOff>177800</xdr:colOff>
      <xdr:row>102</xdr:row>
      <xdr:rowOff>135255</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2814300" y="1756791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139716</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100-00001D03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100-00001E030000}"/>
            </a:ext>
          </a:extLst>
        </xdr:cNvPr>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31132</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100-00001F030000}"/>
            </a:ext>
          </a:extLst>
        </xdr:cNvPr>
        <xdr:cNvSpPr txBox="1"/>
      </xdr:nvSpPr>
      <xdr:spPr>
        <a:xfrm>
          <a:off x="13500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147338</xdr:rowOff>
    </xdr:from>
    <xdr:ext cx="405111" cy="259045"/>
    <xdr:sp macro="" textlink="">
      <xdr:nvSpPr>
        <xdr:cNvPr id="800" name="n_4mainValue【公民館】&#10;有形固定資産減価償却率">
          <a:extLst>
            <a:ext uri="{FF2B5EF4-FFF2-40B4-BE49-F238E27FC236}">
              <a16:creationId xmlns:a16="http://schemas.microsoft.com/office/drawing/2014/main" id="{00000000-0008-0000-0100-000020030000}"/>
            </a:ext>
          </a:extLst>
        </xdr:cNvPr>
        <xdr:cNvSpPr txBox="1"/>
      </xdr:nvSpPr>
      <xdr:spPr>
        <a:xfrm>
          <a:off x="126117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0000000-0008-0000-01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00000000-0008-0000-0100-00003B03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00000000-0008-0000-0100-00003D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00000000-0008-0000-0100-00003F03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170724</xdr:rowOff>
    </xdr:from>
    <xdr:to>
      <xdr:col>112</xdr:col>
      <xdr:colOff>38100</xdr:colOff>
      <xdr:row>106</xdr:row>
      <xdr:rowOff>100874</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1272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0383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9494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186055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43" name="【公民館】&#10;一人当たり面積該当値テキスト">
          <a:extLst>
            <a:ext uri="{FF2B5EF4-FFF2-40B4-BE49-F238E27FC236}">
              <a16:creationId xmlns:a16="http://schemas.microsoft.com/office/drawing/2014/main" id="{00000000-0008-0000-0100-00004B030000}"/>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79466</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0434300" y="1859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9494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79466</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9545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79466</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8656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117401</xdr:rowOff>
    </xdr:from>
    <xdr:ext cx="469744" cy="259045"/>
    <xdr:sp macro="" textlink="">
      <xdr:nvSpPr>
        <xdr:cNvPr id="852" name="n_1aveValue【公民館】&#10;一人当たり面積">
          <a:extLst>
            <a:ext uri="{FF2B5EF4-FFF2-40B4-BE49-F238E27FC236}">
              <a16:creationId xmlns:a16="http://schemas.microsoft.com/office/drawing/2014/main" id="{00000000-0008-0000-0100-000054030000}"/>
            </a:ext>
          </a:extLst>
        </xdr:cNvPr>
        <xdr:cNvSpPr txBox="1"/>
      </xdr:nvSpPr>
      <xdr:spPr>
        <a:xfrm>
          <a:off x="210757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853" name="n_2aveValue【公民館】&#10;一人当たり面積">
          <a:extLst>
            <a:ext uri="{FF2B5EF4-FFF2-40B4-BE49-F238E27FC236}">
              <a16:creationId xmlns:a16="http://schemas.microsoft.com/office/drawing/2014/main" id="{00000000-0008-0000-0100-000055030000}"/>
            </a:ext>
          </a:extLst>
        </xdr:cNvPr>
        <xdr:cNvSpPr txBox="1"/>
      </xdr:nvSpPr>
      <xdr:spPr>
        <a:xfrm>
          <a:off x="20199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854" name="n_3aveValue【公民館】&#10;一人当たり面積">
          <a:extLst>
            <a:ext uri="{FF2B5EF4-FFF2-40B4-BE49-F238E27FC236}">
              <a16:creationId xmlns:a16="http://schemas.microsoft.com/office/drawing/2014/main" id="{00000000-0008-0000-0100-000056030000}"/>
            </a:ext>
          </a:extLst>
        </xdr:cNvPr>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855" name="n_4aveValue【公民館】&#10;一人当たり面積">
          <a:extLst>
            <a:ext uri="{FF2B5EF4-FFF2-40B4-BE49-F238E27FC236}">
              <a16:creationId xmlns:a16="http://schemas.microsoft.com/office/drawing/2014/main" id="{00000000-0008-0000-0100-000057030000}"/>
            </a:ext>
          </a:extLst>
        </xdr:cNvPr>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56" name="n_1mainValue【公民館】&#10;一人当たり面積">
          <a:extLst>
            <a:ext uri="{FF2B5EF4-FFF2-40B4-BE49-F238E27FC236}">
              <a16:creationId xmlns:a16="http://schemas.microsoft.com/office/drawing/2014/main" id="{00000000-0008-0000-0100-000058030000}"/>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857" name="n_2mainValue【公民館】&#10;一人当たり面積">
          <a:extLst>
            <a:ext uri="{FF2B5EF4-FFF2-40B4-BE49-F238E27FC236}">
              <a16:creationId xmlns:a16="http://schemas.microsoft.com/office/drawing/2014/main" id="{00000000-0008-0000-0100-000059030000}"/>
            </a:ext>
          </a:extLst>
        </xdr:cNvPr>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858" name="n_3mainValue【公民館】&#10;一人当たり面積">
          <a:extLst>
            <a:ext uri="{FF2B5EF4-FFF2-40B4-BE49-F238E27FC236}">
              <a16:creationId xmlns:a16="http://schemas.microsoft.com/office/drawing/2014/main" id="{00000000-0008-0000-0100-00005A030000}"/>
            </a:ext>
          </a:extLst>
        </xdr:cNvPr>
        <xdr:cNvSpPr txBox="1"/>
      </xdr:nvSpPr>
      <xdr:spPr>
        <a:xfrm>
          <a:off x="19310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59" name="n_4mainValue【公民館】&#10;一人当たり面積">
          <a:extLst>
            <a:ext uri="{FF2B5EF4-FFF2-40B4-BE49-F238E27FC236}">
              <a16:creationId xmlns:a16="http://schemas.microsoft.com/office/drawing/2014/main" id="{00000000-0008-0000-0100-00005B030000}"/>
            </a:ext>
          </a:extLst>
        </xdr:cNvPr>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多くの施設で有形固定資産減価償却率は類似団体平均を上回っている。その中で、「認定こども園・保育所・幼稚園」と「学校施設」は類似団体平均と比較し高くなっているが、これらの施設は昭和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施設が多いことが要因となっている。「認定こども園・保育所・幼稚園」については今後、就学前施設の統廃合・長寿命化等、長期的な視点での更新等を適切に進めていく必要がある。施設全般についても、今後個別施設計画策定等を通して長寿命化を実施していく。</a:t>
          </a:r>
        </a:p>
        <a:p>
          <a:r>
            <a:rPr kumimoji="1" lang="ja-JP" altLang="en-US" sz="1300">
              <a:latin typeface="ＭＳ Ｐゴシック" panose="020B0600070205080204" pitchFamily="50" charset="-128"/>
              <a:ea typeface="ＭＳ Ｐゴシック" panose="020B0600070205080204" pitchFamily="50" charset="-128"/>
            </a:rPr>
            <a:t>一人当たり面積・延長等については、多くの施設が類似団体平均より低い傾向にあるが、「認定こども園・保育所・幼稚園」と「児童館」については高い水準である。また、道路延長が低い水準となっているが、これは、類似団体に比べ市域の面積が小さ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71301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3415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19050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835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329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89263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822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43688</xdr:rowOff>
    </xdr:from>
    <xdr:to>
      <xdr:col>50</xdr:col>
      <xdr:colOff>165100</xdr:colOff>
      <xdr:row>40</xdr:row>
      <xdr:rowOff>145288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135128</xdr:rowOff>
    </xdr:from>
    <xdr:to>
      <xdr:col>55</xdr:col>
      <xdr:colOff>50800</xdr:colOff>
      <xdr:row>41</xdr:row>
      <xdr:rowOff>65278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50055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14478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14478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19050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704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161815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170959</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4081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21590</xdr:rowOff>
    </xdr:from>
    <xdr:to>
      <xdr:col>20</xdr:col>
      <xdr:colOff>38100</xdr:colOff>
      <xdr:row>61</xdr:row>
      <xdr:rowOff>123190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72390</xdr:rowOff>
    </xdr:from>
    <xdr:to>
      <xdr:col>24</xdr:col>
      <xdr:colOff>63500</xdr:colOff>
      <xdr:row>62</xdr:row>
      <xdr:rowOff>80010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53084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72390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4908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32385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45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61</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41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114317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101219</xdr:rowOff>
    </xdr:from>
    <xdr:to>
      <xdr:col>50</xdr:col>
      <xdr:colOff>165100</xdr:colOff>
      <xdr:row>64</xdr:row>
      <xdr:rowOff>31369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128651</xdr:rowOff>
    </xdr:from>
    <xdr:to>
      <xdr:col>55</xdr:col>
      <xdr:colOff>50800</xdr:colOff>
      <xdr:row>64</xdr:row>
      <xdr:rowOff>58801</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146558</xdr:rowOff>
    </xdr:from>
    <xdr:to>
      <xdr:col>50</xdr:col>
      <xdr:colOff>165100</xdr:colOff>
      <xdr:row>64</xdr:row>
      <xdr:rowOff>76708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8001</xdr:rowOff>
    </xdr:from>
    <xdr:to>
      <xdr:col>55</xdr:col>
      <xdr:colOff>0</xdr:colOff>
      <xdr:row>64</xdr:row>
      <xdr:rowOff>25908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980801"/>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25908</xdr:rowOff>
    </xdr:from>
    <xdr:to>
      <xdr:col>50</xdr:col>
      <xdr:colOff>114300</xdr:colOff>
      <xdr:row>64</xdr:row>
      <xdr:rowOff>26289</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987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146939</xdr:rowOff>
    </xdr:from>
    <xdr:to>
      <xdr:col>41</xdr:col>
      <xdr:colOff>101600</xdr:colOff>
      <xdr:row>64</xdr:row>
      <xdr:rowOff>77089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26289</xdr:rowOff>
    </xdr:from>
    <xdr:to>
      <xdr:col>45</xdr:col>
      <xdr:colOff>177800</xdr:colOff>
      <xdr:row>64</xdr:row>
      <xdr:rowOff>26289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999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147320</xdr:rowOff>
    </xdr:from>
    <xdr:to>
      <xdr:col>36</xdr:col>
      <xdr:colOff>165100</xdr:colOff>
      <xdr:row>64</xdr:row>
      <xdr:rowOff>77470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26289</xdr:rowOff>
    </xdr:from>
    <xdr:to>
      <xdr:col>41</xdr:col>
      <xdr:colOff>50800</xdr:colOff>
      <xdr:row>64</xdr:row>
      <xdr:rowOff>26670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990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47896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67835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68216</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68597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77107</xdr:rowOff>
    </xdr:from>
    <xdr:to>
      <xdr:col>20</xdr:col>
      <xdr:colOff>38100</xdr:colOff>
      <xdr:row>83</xdr:row>
      <xdr:rowOff>7257</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xdr:rowOff>
    </xdr:from>
    <xdr:to>
      <xdr:col>24</xdr:col>
      <xdr:colOff>114300</xdr:colOff>
      <xdr:row>81</xdr:row>
      <xdr:rowOff>110127</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31404</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59327</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387983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52614</xdr:rowOff>
    </xdr:from>
    <xdr:to>
      <xdr:col>15</xdr:col>
      <xdr:colOff>101600</xdr:colOff>
      <xdr:row>80</xdr:row>
      <xdr:rowOff>154214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103414</xdr:rowOff>
    </xdr:from>
    <xdr:to>
      <xdr:col>19</xdr:col>
      <xdr:colOff>177800</xdr:colOff>
      <xdr:row>80</xdr:row>
      <xdr:rowOff>163830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38194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162016</xdr:rowOff>
    </xdr:from>
    <xdr:to>
      <xdr:col>10</xdr:col>
      <xdr:colOff>165100</xdr:colOff>
      <xdr:row>80</xdr:row>
      <xdr:rowOff>92166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41366</xdr:rowOff>
    </xdr:from>
    <xdr:to>
      <xdr:col>15</xdr:col>
      <xdr:colOff>50800</xdr:colOff>
      <xdr:row>80</xdr:row>
      <xdr:rowOff>103414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37573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85271</xdr:rowOff>
    </xdr:from>
    <xdr:to>
      <xdr:col>6</xdr:col>
      <xdr:colOff>38100</xdr:colOff>
      <xdr:row>80</xdr:row>
      <xdr:rowOff>15421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136071</xdr:rowOff>
    </xdr:from>
    <xdr:to>
      <xdr:col>10</xdr:col>
      <xdr:colOff>114300</xdr:colOff>
      <xdr:row>80</xdr:row>
      <xdr:rowOff>41366</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368062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169834</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101254</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108693</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31948</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90170</xdr:rowOff>
    </xdr:from>
    <xdr:to>
      <xdr:col>50</xdr:col>
      <xdr:colOff>165100</xdr:colOff>
      <xdr:row>82</xdr:row>
      <xdr:rowOff>20320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107314</xdr:rowOff>
    </xdr:from>
    <xdr:to>
      <xdr:col>46</xdr:col>
      <xdr:colOff>38100</xdr:colOff>
      <xdr:row>82</xdr:row>
      <xdr:rowOff>37464</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113030</xdr:rowOff>
    </xdr:from>
    <xdr:to>
      <xdr:col>41</xdr:col>
      <xdr:colOff>101600</xdr:colOff>
      <xdr:row>82</xdr:row>
      <xdr:rowOff>43180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50164</xdr:rowOff>
    </xdr:from>
    <xdr:to>
      <xdr:col>36</xdr:col>
      <xdr:colOff>165100</xdr:colOff>
      <xdr:row>81</xdr:row>
      <xdr:rowOff>151764</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15239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9639300" y="144113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15239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15239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32386</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4170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36847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53991</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37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168291</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37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57166</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72407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49893</xdr:rowOff>
    </xdr:from>
    <xdr:to>
      <xdr:col>20</xdr:col>
      <xdr:colOff>38100</xdr:colOff>
      <xdr:row>106</xdr:row>
      <xdr:rowOff>151493</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100693</xdr:rowOff>
    </xdr:from>
    <xdr:to>
      <xdr:col>24</xdr:col>
      <xdr:colOff>63500</xdr:colOff>
      <xdr:row>106</xdr:row>
      <xdr:rowOff>144780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82743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58238</xdr:rowOff>
    </xdr:from>
    <xdr:to>
      <xdr:col>19</xdr:col>
      <xdr:colOff>177800</xdr:colOff>
      <xdr:row>106</xdr:row>
      <xdr:rowOff>100693</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82319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134801</xdr:rowOff>
    </xdr:from>
    <xdr:to>
      <xdr:col>10</xdr:col>
      <xdr:colOff>165100</xdr:colOff>
      <xdr:row>106</xdr:row>
      <xdr:rowOff>64951</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14151</xdr:rowOff>
    </xdr:from>
    <xdr:to>
      <xdr:col>15</xdr:col>
      <xdr:colOff>50800</xdr:colOff>
      <xdr:row>106</xdr:row>
      <xdr:rowOff>58238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818785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90714</xdr:rowOff>
    </xdr:from>
    <xdr:to>
      <xdr:col>6</xdr:col>
      <xdr:colOff>38100</xdr:colOff>
      <xdr:row>106</xdr:row>
      <xdr:rowOff>20864</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141514</xdr:rowOff>
    </xdr:from>
    <xdr:to>
      <xdr:col>10</xdr:col>
      <xdr:colOff>114300</xdr:colOff>
      <xdr:row>106</xdr:row>
      <xdr:rowOff>14151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81437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142620</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56078</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11991</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84837</xdr:rowOff>
    </xdr:from>
    <xdr:to>
      <xdr:col>50</xdr:col>
      <xdr:colOff>165100</xdr:colOff>
      <xdr:row>107</xdr:row>
      <xdr:rowOff>14987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825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100837</xdr:rowOff>
    </xdr:from>
    <xdr:to>
      <xdr:col>46</xdr:col>
      <xdr:colOff>38100</xdr:colOff>
      <xdr:row>107</xdr:row>
      <xdr:rowOff>30987</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105411</xdr:rowOff>
    </xdr:from>
    <xdr:to>
      <xdr:col>41</xdr:col>
      <xdr:colOff>101600</xdr:colOff>
      <xdr:row>107</xdr:row>
      <xdr:rowOff>35561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107696</xdr:rowOff>
    </xdr:from>
    <xdr:to>
      <xdr:col>36</xdr:col>
      <xdr:colOff>165100</xdr:colOff>
      <xdr:row>107</xdr:row>
      <xdr:rowOff>37846</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8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57421</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85344</xdr:rowOff>
    </xdr:from>
    <xdr:to>
      <xdr:col>55</xdr:col>
      <xdr:colOff>0</xdr:colOff>
      <xdr:row>106</xdr:row>
      <xdr:rowOff>87630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9639300" y="182590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87630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8750300" y="1824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27687</xdr:rowOff>
    </xdr:from>
    <xdr:to>
      <xdr:col>41</xdr:col>
      <xdr:colOff>101600</xdr:colOff>
      <xdr:row>106</xdr:row>
      <xdr:rowOff>129287</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78487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7861300" y="182499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78487</xdr:rowOff>
    </xdr:from>
    <xdr:to>
      <xdr:col>41</xdr:col>
      <xdr:colOff>50800</xdr:colOff>
      <xdr:row>106</xdr:row>
      <xdr:rowOff>80772</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6972300" y="182521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6114</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22114</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28973</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154957</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145814</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00000000-0008-0000-0200-00002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00000000-0008-0000-0200-00002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00000000-0008-0000-0200-000024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00000000-0008-0000-0200-000026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00000000-0008-0000-0200-000032020000}"/>
            </a:ext>
          </a:extLst>
        </xdr:cNvPr>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5430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60961</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5481300" y="140872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4541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28302</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4592300" y="140578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88537</xdr:rowOff>
    </xdr:from>
    <xdr:to>
      <xdr:col>72</xdr:col>
      <xdr:colOff>38100</xdr:colOff>
      <xdr:row>82</xdr:row>
      <xdr:rowOff>18687</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3652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139337</xdr:rowOff>
    </xdr:from>
    <xdr:to>
      <xdr:col>76</xdr:col>
      <xdr:colOff>114300</xdr:colOff>
      <xdr:row>81</xdr:row>
      <xdr:rowOff>170362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3703300" y="1402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55880</xdr:rowOff>
    </xdr:from>
    <xdr:to>
      <xdr:col>67</xdr:col>
      <xdr:colOff>101600</xdr:colOff>
      <xdr:row>81</xdr:row>
      <xdr:rowOff>157480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2763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106680</xdr:rowOff>
    </xdr:from>
    <xdr:to>
      <xdr:col>71</xdr:col>
      <xdr:colOff>177800</xdr:colOff>
      <xdr:row>81</xdr:row>
      <xdr:rowOff>139337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814300" y="1399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571" name="n_1aveValue【消防施設】&#10;有形固定資産減価償却率">
          <a:extLst>
            <a:ext uri="{FF2B5EF4-FFF2-40B4-BE49-F238E27FC236}">
              <a16:creationId xmlns:a16="http://schemas.microsoft.com/office/drawing/2014/main" id="{00000000-0008-0000-0200-00003B020000}"/>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572" name="n_2aveValue【消防施設】&#10;有形固定資産減価償却率">
          <a:extLst>
            <a:ext uri="{FF2B5EF4-FFF2-40B4-BE49-F238E27FC236}">
              <a16:creationId xmlns:a16="http://schemas.microsoft.com/office/drawing/2014/main" id="{00000000-0008-0000-0200-00003C020000}"/>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573" name="n_3aveValue【消防施設】&#10;有形固定資産減価償却率">
          <a:extLst>
            <a:ext uri="{FF2B5EF4-FFF2-40B4-BE49-F238E27FC236}">
              <a16:creationId xmlns:a16="http://schemas.microsoft.com/office/drawing/2014/main" id="{00000000-0008-0000-0200-00003D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574" name="n_4aveValue【消防施設】&#10;有形固定資産減価償却率">
          <a:extLst>
            <a:ext uri="{FF2B5EF4-FFF2-40B4-BE49-F238E27FC236}">
              <a16:creationId xmlns:a16="http://schemas.microsoft.com/office/drawing/2014/main" id="{00000000-0008-0000-0200-00003E020000}"/>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95629</xdr:rowOff>
    </xdr:from>
    <xdr:ext cx="405111" cy="259045"/>
    <xdr:sp macro="" textlink="">
      <xdr:nvSpPr>
        <xdr:cNvPr id="575" name="n_1main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6" name="n_2main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35214</xdr:rowOff>
    </xdr:from>
    <xdr:ext cx="405111" cy="259045"/>
    <xdr:sp macro="" textlink="">
      <xdr:nvSpPr>
        <xdr:cNvPr id="577" name="n_3main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578" name="n_4main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00000000-0008-0000-0200-00005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1" name="【消防施設】&#10;一人当たり面積最小値テキスト">
          <a:extLst>
            <a:ext uri="{FF2B5EF4-FFF2-40B4-BE49-F238E27FC236}">
              <a16:creationId xmlns:a16="http://schemas.microsoft.com/office/drawing/2014/main" id="{00000000-0008-0000-0200-000059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3" name="【消防施設】&#10;一人当たり面積最大値テキスト">
          <a:extLst>
            <a:ext uri="{FF2B5EF4-FFF2-40B4-BE49-F238E27FC236}">
              <a16:creationId xmlns:a16="http://schemas.microsoft.com/office/drawing/2014/main" id="{00000000-0008-0000-0200-00005B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5" name="【消防施設】&#10;一人当たり面積平均値テキスト">
          <a:extLst>
            <a:ext uri="{FF2B5EF4-FFF2-40B4-BE49-F238E27FC236}">
              <a16:creationId xmlns:a16="http://schemas.microsoft.com/office/drawing/2014/main" id="{00000000-0008-0000-0200-00005D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17" name="【消防施設】&#10;一人当たり面積該当値テキスト">
          <a:extLst>
            <a:ext uri="{FF2B5EF4-FFF2-40B4-BE49-F238E27FC236}">
              <a16:creationId xmlns:a16="http://schemas.microsoft.com/office/drawing/2014/main" id="{00000000-0008-0000-0200-000069020000}"/>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656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626" name="n_1aveValue【消防施設】&#10;一人当たり面積">
          <a:extLst>
            <a:ext uri="{FF2B5EF4-FFF2-40B4-BE49-F238E27FC236}">
              <a16:creationId xmlns:a16="http://schemas.microsoft.com/office/drawing/2014/main" id="{00000000-0008-0000-0200-000072020000}"/>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627" name="n_2aveValue【消防施設】&#10;一人当たり面積">
          <a:extLst>
            <a:ext uri="{FF2B5EF4-FFF2-40B4-BE49-F238E27FC236}">
              <a16:creationId xmlns:a16="http://schemas.microsoft.com/office/drawing/2014/main" id="{00000000-0008-0000-0200-000073020000}"/>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628" name="n_3aveValue【消防施設】&#10;一人当たり面積">
          <a:extLst>
            <a:ext uri="{FF2B5EF4-FFF2-40B4-BE49-F238E27FC236}">
              <a16:creationId xmlns:a16="http://schemas.microsoft.com/office/drawing/2014/main" id="{00000000-0008-0000-0200-000074020000}"/>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629" name="n_4aveValue【消防施設】&#10;一人当たり面積">
          <a:extLst>
            <a:ext uri="{FF2B5EF4-FFF2-40B4-BE49-F238E27FC236}">
              <a16:creationId xmlns:a16="http://schemas.microsoft.com/office/drawing/2014/main" id="{00000000-0008-0000-0200-000075020000}"/>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30" name="n_1mainValue【消防施設】&#10;一人当たり面積">
          <a:extLst>
            <a:ext uri="{FF2B5EF4-FFF2-40B4-BE49-F238E27FC236}">
              <a16:creationId xmlns:a16="http://schemas.microsoft.com/office/drawing/2014/main" id="{00000000-0008-0000-0200-000076020000}"/>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31" name="n_2mainValue【消防施設】&#10;一人当たり面積">
          <a:extLst>
            <a:ext uri="{FF2B5EF4-FFF2-40B4-BE49-F238E27FC236}">
              <a16:creationId xmlns:a16="http://schemas.microsoft.com/office/drawing/2014/main" id="{00000000-0008-0000-0200-00007702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32" name="n_3mainValue【消防施設】&#10;一人当たり面積">
          <a:extLst>
            <a:ext uri="{FF2B5EF4-FFF2-40B4-BE49-F238E27FC236}">
              <a16:creationId xmlns:a16="http://schemas.microsoft.com/office/drawing/2014/main" id="{00000000-0008-0000-0200-00007802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633" name="n_4mainValue【消防施設】&#10;一人当たり面積">
          <a:extLst>
            <a:ext uri="{FF2B5EF4-FFF2-40B4-BE49-F238E27FC236}">
              <a16:creationId xmlns:a16="http://schemas.microsoft.com/office/drawing/2014/main" id="{00000000-0008-0000-0200-000079020000}"/>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00000000-0008-0000-02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0" name="【庁舎】&#10;有形固定資産減価償却率最小値テキスト">
          <a:extLst>
            <a:ext uri="{FF2B5EF4-FFF2-40B4-BE49-F238E27FC236}">
              <a16:creationId xmlns:a16="http://schemas.microsoft.com/office/drawing/2014/main" id="{00000000-0008-0000-0200-00009402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2" name="【庁舎】&#10;有形固定資産減価償却率最大値テキスト">
          <a:extLst>
            <a:ext uri="{FF2B5EF4-FFF2-40B4-BE49-F238E27FC236}">
              <a16:creationId xmlns:a16="http://schemas.microsoft.com/office/drawing/2014/main" id="{00000000-0008-0000-0200-00009602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4" name="【庁舎】&#10;有形固定資産減価償却率平均値テキスト">
          <a:extLst>
            <a:ext uri="{FF2B5EF4-FFF2-40B4-BE49-F238E27FC236}">
              <a16:creationId xmlns:a16="http://schemas.microsoft.com/office/drawing/2014/main" id="{00000000-0008-0000-0200-00009802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676" name="【庁舎】&#10;有形固定資産減価償却率該当値テキスト">
          <a:extLst>
            <a:ext uri="{FF2B5EF4-FFF2-40B4-BE49-F238E27FC236}">
              <a16:creationId xmlns:a16="http://schemas.microsoft.com/office/drawing/2014/main" id="{00000000-0008-0000-0200-0000A4020000}"/>
            </a:ext>
          </a:extLst>
        </xdr:cNvPr>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103958</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5481300" y="1824010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66402</xdr:rowOff>
    </xdr:from>
    <xdr:to>
      <xdr:col>81</xdr:col>
      <xdr:colOff>50800</xdr:colOff>
      <xdr:row>107</xdr:row>
      <xdr:rowOff>38644</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14592300" y="18240102"/>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38644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3703300" y="183462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276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107</xdr:row>
      <xdr:rowOff>1088</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814300" y="183103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200-0000AD020000}"/>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686" name="n_2aveValue【庁舎】&#10;有形固定資産減価償却率">
          <a:extLst>
            <a:ext uri="{FF2B5EF4-FFF2-40B4-BE49-F238E27FC236}">
              <a16:creationId xmlns:a16="http://schemas.microsoft.com/office/drawing/2014/main" id="{00000000-0008-0000-0200-0000AE020000}"/>
            </a:ext>
          </a:extLst>
        </xdr:cNvPr>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687" name="n_3aveValue【庁舎】&#10;有形固定資産減価償却率">
          <a:extLst>
            <a:ext uri="{FF2B5EF4-FFF2-40B4-BE49-F238E27FC236}">
              <a16:creationId xmlns:a16="http://schemas.microsoft.com/office/drawing/2014/main" id="{00000000-0008-0000-0200-0000AF020000}"/>
            </a:ext>
          </a:extLst>
        </xdr:cNvPr>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688" name="n_4aveValue【庁舎】&#10;有形固定資産減価償却率">
          <a:extLst>
            <a:ext uri="{FF2B5EF4-FFF2-40B4-BE49-F238E27FC236}">
              <a16:creationId xmlns:a16="http://schemas.microsoft.com/office/drawing/2014/main" id="{00000000-0008-0000-0200-0000B0020000}"/>
            </a:ext>
          </a:extLst>
        </xdr:cNvPr>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689" name="n_1mainValue【庁舎】&#10;有形固定資産減価償却率">
          <a:extLst>
            <a:ext uri="{FF2B5EF4-FFF2-40B4-BE49-F238E27FC236}">
              <a16:creationId xmlns:a16="http://schemas.microsoft.com/office/drawing/2014/main" id="{00000000-0008-0000-0200-0000B1020000}"/>
            </a:ext>
          </a:extLst>
        </xdr:cNvPr>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690" name="n_2mainValue【庁舎】&#10;有形固定資産減価償却率">
          <a:extLst>
            <a:ext uri="{FF2B5EF4-FFF2-40B4-BE49-F238E27FC236}">
              <a16:creationId xmlns:a16="http://schemas.microsoft.com/office/drawing/2014/main" id="{00000000-0008-0000-0200-0000B2020000}"/>
            </a:ext>
          </a:extLst>
        </xdr:cNvPr>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691" name="n_3mainValue【庁舎】&#10;有形固定資産減価償却率">
          <a:extLst>
            <a:ext uri="{FF2B5EF4-FFF2-40B4-BE49-F238E27FC236}">
              <a16:creationId xmlns:a16="http://schemas.microsoft.com/office/drawing/2014/main" id="{00000000-0008-0000-0200-0000B3020000}"/>
            </a:ext>
          </a:extLst>
        </xdr:cNvPr>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692" name="n_4mainValue【庁舎】&#10;有形固定資産減価償却率">
          <a:extLst>
            <a:ext uri="{FF2B5EF4-FFF2-40B4-BE49-F238E27FC236}">
              <a16:creationId xmlns:a16="http://schemas.microsoft.com/office/drawing/2014/main" id="{00000000-0008-0000-0200-0000B4020000}"/>
            </a:ext>
          </a:extLst>
        </xdr:cNvPr>
        <xdr:cNvSpPr txBox="1"/>
      </xdr:nvSpPr>
      <xdr:spPr>
        <a:xfrm>
          <a:off x="12611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108676</xdr:rowOff>
    </xdr:from>
    <xdr:to>
      <xdr:col>107</xdr:col>
      <xdr:colOff>101600</xdr:colOff>
      <xdr:row>104</xdr:row>
      <xdr:rowOff>38826</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77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141332</xdr:rowOff>
    </xdr:from>
    <xdr:to>
      <xdr:col>102</xdr:col>
      <xdr:colOff>165100</xdr:colOff>
      <xdr:row>104</xdr:row>
      <xdr:rowOff>71482</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9494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8605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735" name="【庁舎】&#10;一人当たり面積該当値テキスト">
          <a:extLst>
            <a:ext uri="{FF2B5EF4-FFF2-40B4-BE49-F238E27FC236}">
              <a16:creationId xmlns:a16="http://schemas.microsoft.com/office/drawing/2014/main" id="{00000000-0008-0000-0200-0000DF020000}"/>
            </a:ext>
          </a:extLst>
        </xdr:cNvPr>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30299</xdr:rowOff>
    </xdr:from>
    <xdr:to>
      <xdr:col>112</xdr:col>
      <xdr:colOff>38100</xdr:colOff>
      <xdr:row>105</xdr:row>
      <xdr:rowOff>131899</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127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90895</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21323300" y="180833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110489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0434300" y="180833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9494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113756</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9545300" y="181127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113756</xdr:rowOff>
    </xdr:from>
    <xdr:to>
      <xdr:col>102</xdr:col>
      <xdr:colOff>114300</xdr:colOff>
      <xdr:row>105</xdr:row>
      <xdr:rowOff>117021</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8656300" y="181160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44" name="n_1aveValue【庁舎】&#10;一人当たり面積">
          <a:extLst>
            <a:ext uri="{FF2B5EF4-FFF2-40B4-BE49-F238E27FC236}">
              <a16:creationId xmlns:a16="http://schemas.microsoft.com/office/drawing/2014/main" id="{00000000-0008-0000-0200-0000E802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745" name="n_2aveValue【庁舎】&#10;一人当たり面積">
          <a:extLst>
            <a:ext uri="{FF2B5EF4-FFF2-40B4-BE49-F238E27FC236}">
              <a16:creationId xmlns:a16="http://schemas.microsoft.com/office/drawing/2014/main" id="{00000000-0008-0000-0200-0000E9020000}"/>
            </a:ext>
          </a:extLst>
        </xdr:cNvPr>
        <xdr:cNvSpPr txBox="1"/>
      </xdr:nvSpPr>
      <xdr:spPr>
        <a:xfrm>
          <a:off x="20199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88009</xdr:rowOff>
    </xdr:from>
    <xdr:ext cx="469744" cy="259045"/>
    <xdr:sp macro="" textlink="">
      <xdr:nvSpPr>
        <xdr:cNvPr id="746" name="n_3aveValue【庁舎】&#10;一人当たり面積">
          <a:extLst>
            <a:ext uri="{FF2B5EF4-FFF2-40B4-BE49-F238E27FC236}">
              <a16:creationId xmlns:a16="http://schemas.microsoft.com/office/drawing/2014/main" id="{00000000-0008-0000-0200-0000EA020000}"/>
            </a:ext>
          </a:extLst>
        </xdr:cNvPr>
        <xdr:cNvSpPr txBox="1"/>
      </xdr:nvSpPr>
      <xdr:spPr>
        <a:xfrm>
          <a:off x="19310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747" name="n_4aveValue【庁舎】&#10;一人当たり面積">
          <a:extLst>
            <a:ext uri="{FF2B5EF4-FFF2-40B4-BE49-F238E27FC236}">
              <a16:creationId xmlns:a16="http://schemas.microsoft.com/office/drawing/2014/main" id="{00000000-0008-0000-0200-0000EB020000}"/>
            </a:ext>
          </a:extLst>
        </xdr:cNvPr>
        <xdr:cNvSpPr txBox="1"/>
      </xdr:nvSpPr>
      <xdr:spPr>
        <a:xfrm>
          <a:off x="18421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123026</xdr:rowOff>
    </xdr:from>
    <xdr:ext cx="469744" cy="259045"/>
    <xdr:sp macro="" textlink="">
      <xdr:nvSpPr>
        <xdr:cNvPr id="748" name="n_1mainValue【庁舎】&#10;一人当たり面積">
          <a:extLst>
            <a:ext uri="{FF2B5EF4-FFF2-40B4-BE49-F238E27FC236}">
              <a16:creationId xmlns:a16="http://schemas.microsoft.com/office/drawing/2014/main" id="{00000000-0008-0000-0200-0000EC020000}"/>
            </a:ext>
          </a:extLst>
        </xdr:cNvPr>
        <xdr:cNvSpPr txBox="1"/>
      </xdr:nvSpPr>
      <xdr:spPr>
        <a:xfrm>
          <a:off x="21075727" y="181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9" name="n_2mainValue【庁舎】&#10;一人当たり面積">
          <a:extLst>
            <a:ext uri="{FF2B5EF4-FFF2-40B4-BE49-F238E27FC236}">
              <a16:creationId xmlns:a16="http://schemas.microsoft.com/office/drawing/2014/main" id="{00000000-0008-0000-0200-0000ED020000}"/>
            </a:ext>
          </a:extLst>
        </xdr:cNvPr>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155683</xdr:rowOff>
    </xdr:from>
    <xdr:ext cx="469744" cy="259045"/>
    <xdr:sp macro="" textlink="">
      <xdr:nvSpPr>
        <xdr:cNvPr id="750" name="n_3mainValue【庁舎】&#10;一人当たり面積">
          <a:extLst>
            <a:ext uri="{FF2B5EF4-FFF2-40B4-BE49-F238E27FC236}">
              <a16:creationId xmlns:a16="http://schemas.microsoft.com/office/drawing/2014/main" id="{00000000-0008-0000-0200-0000EE020000}"/>
            </a:ext>
          </a:extLst>
        </xdr:cNvPr>
        <xdr:cNvSpPr txBox="1"/>
      </xdr:nvSpPr>
      <xdr:spPr>
        <a:xfrm>
          <a:off x="19310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751" name="n_4mainValue【庁舎】&#10;一人当たり面積">
          <a:extLst>
            <a:ext uri="{FF2B5EF4-FFF2-40B4-BE49-F238E27FC236}">
              <a16:creationId xmlns:a16="http://schemas.microsoft.com/office/drawing/2014/main" id="{00000000-0008-0000-0200-0000EF020000}"/>
            </a:ext>
          </a:extLst>
        </xdr:cNvPr>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「福祉施設」、「消防施設」の有形固定資産減価償却率は類似団体平均と比較し低くなっているが、その要因は有都福祉交流センター（平成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年度竣工）　、消防庁舎（平成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年度竣工）等の建設されてから相当の期間を経過していない施設を含んでいるためである。</a:t>
          </a:r>
        </a:p>
        <a:p>
          <a:r>
            <a:rPr kumimoji="1" lang="ja-JP" altLang="en-US" sz="1300">
              <a:latin typeface="ＭＳ Ｐゴシック" panose="020B0600070205080204" pitchFamily="50" charset="-128"/>
              <a:ea typeface="ＭＳ Ｐゴシック" panose="020B0600070205080204" pitchFamily="50" charset="-128"/>
            </a:rPr>
            <a:t>また、「庁舎」の償却率が特に高くなっているが、市役所本庁舎は、竣工から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が経過し耐震性能基準を満たしていないため、災害時に重要な拠点であることを踏まえ、現在新本庁舎の整備を進めており、庁舎本体については令和４年度中の完成を予定している。そのため、令和４度以降は庁舎の有形固定資産減価償却率については改善する見通しである。</a:t>
          </a:r>
        </a:p>
        <a:p>
          <a:r>
            <a:rPr kumimoji="1" lang="ja-JP" altLang="en-US" sz="1300">
              <a:latin typeface="ＭＳ Ｐゴシック" panose="020B0600070205080204" pitchFamily="50" charset="-128"/>
              <a:ea typeface="ＭＳ Ｐゴシック" panose="020B0600070205080204" pitchFamily="50" charset="-128"/>
            </a:rPr>
            <a:t>一人当たり面積・延長等については、多くの施設で類似団体平均より低い傾向にある。これは、類似団体に比べ市域の面積が小さいため、施設数が少ないことが関係していると考えられる。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D42F108-49F3-41E6-87D2-F7282BA0E8A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29B0D9E-9E72-4D5A-869F-588732F1C4A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AA08874-7F11-42C4-801A-FB513CD0588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CC50FE3-988C-4D6F-AE01-0A83546BAD4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0D64A7E-C918-4493-BC97-6F04581D11B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0AEB10F-6727-4540-8B94-EAD200828A6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8EDCF33-8963-4E58-9846-D084091D5DE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1EF0D8-3527-499D-BA85-CF51E7A2C29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A191F4C-20E5-453C-A507-554759520C9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C5608E2-F315-460D-8FDE-B3792004F51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A651EDA-CB52-428F-B028-2B99123AC5B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0FB7F83-5C18-4067-BE25-F7DD9EC0274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557BE64-A3B0-4487-BFBE-F7E0BA897F9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322A238-676D-4D6E-A79B-523ED6F2B6D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5BEBB80-ED74-46D6-8461-C00913EF731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008EA11-3570-41CF-A931-3EA6DA03CE2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7CEAA5C-CAE1-4B20-B82F-B0C20ED175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CF36534-DF1D-4CFC-9C24-AF7EAD89BE3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61F1964-DF49-4FB2-9568-1B7C9416D8A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3521778-AA9A-4E5C-A831-B948CABA1CE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7A58B66-42EE-41DF-AA92-C15FD555C53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766EF6B-8701-4587-A705-C95120E330C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069C5C3-84E1-4416-B57B-0DC939ABCCB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338F913-D029-497D-8131-27D85520CD9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F70E4E4-66E0-4059-A51A-E4FA6881FCD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A8828F2-4F35-40B0-8978-8AFB3824FF5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DFC1759-3168-44C1-A952-A02B3BBBF86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ECBAF3B-3EA9-4A79-A157-E06905722FF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DE5865F-62A4-4C3C-8374-484D7903416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134EA7A-91A3-49FA-8235-B3A4B1480C8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5071744-9C60-4815-9D7F-079ED23B6BC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034EC55-976A-4490-879A-B235B33B09B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96C5216-1B05-4940-B2FD-4E2160FDE44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CFE715EB-6F8F-4743-BCC3-225CD1F24887}"/>
            </a:ext>
          </a:extLst>
        </xdr:cNvPr>
        <xdr:cNvSpPr txBox="1"/>
      </xdr:nvSpPr>
      <xdr:spPr>
        <a:xfrm>
          <a:off x="762000" y="4533900"/>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　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FDB8E14-57DD-49B1-968B-C8EC8FC66EE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235773C-8BEF-4AB9-8B69-EE3E50132F4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868DDC6-47A4-46BD-A498-F7068B5E44D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746AFF8-1EB4-4710-A249-FDD7D08CD2B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C90C0CD-A40C-4E55-8ECD-024017ED8DF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8381D4D-F87E-4F33-B694-E2DDD35EFF1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8F512B8-4869-4814-8007-6932B6D632D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F82C45E-BFD9-48D4-943B-B783384C1DA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8C4812A-5F51-4316-A3A0-0135854DF07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B974EB8-6A21-4E0F-AAC7-569E170709B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DB9CDD4-21B8-460B-AC7A-BDE19D514B7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7487222-4888-482A-82ED-D4449092FAD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6DEEE7C-335A-484D-8EC2-8C51A5D5AB7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年度においては、新型コロナウイルス感染症の影響を受け、基準財政収入額が減少したため、財政力指数が低下している。また令和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年度は第３次産業人口比率の増加により、市町村類型が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変更になったため、類似団体平均が大きく変動している。今後想定される更なる少子高齢化に備え、継続した行財政改革の取組を行うとともに、税源涵養の視点からの潜在力を成長に結びつける施策を推進することで、財政基盤の強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5443132-C9D1-4A30-8827-E80477D5FA6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D7B4152-5C89-43CD-9952-5734B5BA8D0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69610C2-978A-43EE-9EFB-87801BD2454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B54BCC3-5650-41E4-AF29-608A032B39A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505FD8C-3F04-4C0D-A2A4-D979736EF8B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8135E8F-0715-4936-80FC-85FDC8D0327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F9C5329-97F3-4469-9AA8-E3F3481EB46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9A39BEE-0668-4C71-BBF6-289938A428B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798566C-610C-48E8-A7B1-F72566FC2DB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7AC431-1D31-415B-AD18-CA3B8BA0172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63D1D98-76B9-40EE-9808-A151FA1955F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9DE0119C-01B7-4998-8814-96299C24129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216F7E9-E190-4D40-84FE-4FBD2A3C6EB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5A79BE7-D45E-48B6-9CD8-81D1B5510CE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51D332A-07F3-4E63-AF3B-42EC0C65556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DB8FC0D6-54A8-422F-B391-830797A2AC69}"/>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9A9BA08A-EB7E-4822-A8F5-A67D055094C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65659476-33F0-4697-B555-546D68062D17}"/>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2F07B328-D36D-4491-8081-F830B882C14E}"/>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BA2FBEFE-95CD-4EDD-81B7-8F2558C727CB}"/>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99C8B062-9C46-45E6-9CC3-6A11D1D1A06E}"/>
            </a:ext>
          </a:extLst>
        </xdr:cNvPr>
        <xdr:cNvCxnSpPr/>
      </xdr:nvCxnSpPr>
      <xdr:spPr>
        <a:xfrm>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E331544A-E41C-4CF2-9C1C-FA3E7377343D}"/>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2F9F5F49-73E0-4B5F-B253-21AAFF2B3BB8}"/>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578BBD8E-C5F4-4511-B43C-B49CBA590DDC}"/>
            </a:ext>
          </a:extLst>
        </xdr:cNvPr>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73877306-AC32-4997-A564-140CE36FEA9A}"/>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29C94D27-32D7-49BD-A13D-50773DF2231F}"/>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8796BACD-29D0-46D0-B6AD-B9D986A16CD3}"/>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4BEE5DAC-6450-4AA7-A8E1-DBCCDEC6CB02}"/>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444967B4-B934-4C1A-A7DA-A3B2C47D6EDE}"/>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DB96E2B3-9A84-45D6-AB22-83FBC971554F}"/>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FAB101E2-ADEC-4C23-B24E-107E03739AF5}"/>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3518A0F9-BE86-4753-908E-27C4BDE35DA4}"/>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590AA7E6-FB91-47A6-AD3D-60827154BCEF}"/>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A85067DA-DE67-4079-AB92-D3D3FDEA4371}"/>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50BE473-D7B3-42D0-8420-22536037DA8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B72AE58-5E3E-455E-AD5A-ED7B2845722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18EB73B-CE9C-4A53-A568-3C66104C6F9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73AD8B1-8FB5-4214-8D47-9545E797E75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E65945F-DED8-49B8-B129-DC634EA1CFC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D94A4F7E-77D4-4B51-860A-E92515A0E982}"/>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870648C8-8AA4-467B-82E9-373236EADF75}"/>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14D1B9F4-BF70-4849-B7F8-83D6C4C09A54}"/>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DBEB935A-4D9A-4849-AA21-5573BDAA6883}"/>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DDE9FCA8-FB1E-4F85-8740-DC6F95F70AD2}"/>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770ACC13-3CF4-41DD-BA57-56B9F4989B18}"/>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4B648824-BC54-410D-B7F1-401FC88D3681}"/>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id="{C6832D7A-AAAD-40E5-AA03-926A91AF7AA9}"/>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593C6B07-0310-4991-8037-758FFF00E4B9}"/>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AC4A941D-48C4-4757-AA87-48313AB359DA}"/>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BA764E6-C2FE-4A99-8696-6D6B7B06ED4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9A73ACB-9D9F-4DF2-9D99-119EF7D03AD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192AB37-F75D-4B6C-AC4A-CA1F62870EF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D9A650E-DE7B-44E3-AAAB-AE6AEBBAFE6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4472F3B-7FEC-4B23-A9F2-801F6AA42E2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67FA1FD-E73F-43B5-B543-5425C926E00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F957D20-0C37-40CD-BE47-1354B85C3FD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8130884-36C7-4259-B889-7DDE35E9C79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3492DD3-40D2-41B2-8DF1-C201FC7E289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390A71D-C286-41E9-B9F0-147ED8AE9E7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E882FC3-F6D2-43C5-8294-279078B5784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77551B9-48B6-4F62-8B69-FEEA0DAF4E2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825D053-4453-4761-8BA2-8B731CF5CE7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年度は前年度のたばこ税の減少の影響や、基準財政収入額の減少、臨時財政対策債償還のための追加交付等で地方交付税の増額があったため、経常収支比率は前年度対比で</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の改善となった。しかし、これらの要因はあくまで一時的なものであり、今後の歳出については義務的経費である人件費が会計年度任用職員制度等により増加傾向であり、委託料などの物件費や社会保障経費についても増加し続けていくことが見込まれているため、継続した歳出改善や、税源涵養策の展開や税外収入確保等の歳入増加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DED2134-45FB-4B7A-9652-C2688D2B2B5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4DF3F9D-9C23-439A-BCDD-DF2AD898D76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FD20D51-17F9-4E19-8D43-0398A39B8E3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5CD1516A-BBBE-456E-B49F-C881593A6CF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C294450-FB23-4411-8A71-C10C7B1304C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E0620DAE-9F05-4425-864F-770101C81FA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62FB309-0AFE-4443-B1D8-03772BF9819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19694CE0-9528-4783-A047-233A7C5ADB7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25CE04A6-A0D2-4B3A-A06B-05E575C6059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5476BDB7-DDDA-4842-A868-ABFBE41E1DF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CB0F674C-C60A-46BF-ADCF-E20079ED73A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2FBBABA-9476-40BF-A31A-DBB1D31F96C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7A8B73BA-D39C-4635-854A-352A3685E85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8A068332-6904-4B86-B667-BF16AD0A47E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6D345A65-CA98-40CB-83D9-5FD1151FECE7}"/>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20F16B53-BCEB-45A9-B404-8BCE615E1B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44251600-C2FE-44DB-80B5-EF5372017292}"/>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17376B84-5C02-45F4-8A98-F3400F129126}"/>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F639CD1-1389-4A05-B66B-1A3E39C2D8BA}"/>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66</xdr:row>
      <xdr:rowOff>154940</xdr:rowOff>
    </xdr:to>
    <xdr:cxnSp macro="">
      <xdr:nvCxnSpPr>
        <xdr:cNvPr id="130" name="直線コネクタ 129">
          <a:extLst>
            <a:ext uri="{FF2B5EF4-FFF2-40B4-BE49-F238E27FC236}">
              <a16:creationId xmlns:a16="http://schemas.microsoft.com/office/drawing/2014/main" id="{F7359AAD-5B7A-402D-9FB0-AE2520BF74F5}"/>
            </a:ext>
          </a:extLst>
        </xdr:cNvPr>
        <xdr:cNvCxnSpPr/>
      </xdr:nvCxnSpPr>
      <xdr:spPr>
        <a:xfrm flipV="1">
          <a:off x="4114800" y="1110869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85DCD16F-D405-42DD-928E-E1C0737FE15A}"/>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4FCF17C7-239C-41B8-8558-E6FF5FDF5A25}"/>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12446</xdr:rowOff>
    </xdr:to>
    <xdr:cxnSp macro="">
      <xdr:nvCxnSpPr>
        <xdr:cNvPr id="133" name="直線コネクタ 132">
          <a:extLst>
            <a:ext uri="{FF2B5EF4-FFF2-40B4-BE49-F238E27FC236}">
              <a16:creationId xmlns:a16="http://schemas.microsoft.com/office/drawing/2014/main" id="{60C90046-6960-4742-BBFC-C83ADFCC0E4B}"/>
            </a:ext>
          </a:extLst>
        </xdr:cNvPr>
        <xdr:cNvCxnSpPr/>
      </xdr:nvCxnSpPr>
      <xdr:spPr>
        <a:xfrm flipV="1">
          <a:off x="3225800" y="114706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AAFA577F-46F9-4E11-922F-249ACD048642}"/>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35" name="テキスト ボックス 134">
          <a:extLst>
            <a:ext uri="{FF2B5EF4-FFF2-40B4-BE49-F238E27FC236}">
              <a16:creationId xmlns:a16="http://schemas.microsoft.com/office/drawing/2014/main" id="{3523AA6C-0396-465E-A910-8533CA48EF2B}"/>
            </a:ext>
          </a:extLst>
        </xdr:cNvPr>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67</xdr:row>
      <xdr:rowOff>12446</xdr:rowOff>
    </xdr:to>
    <xdr:cxnSp macro="">
      <xdr:nvCxnSpPr>
        <xdr:cNvPr id="136" name="直線コネクタ 135">
          <a:extLst>
            <a:ext uri="{FF2B5EF4-FFF2-40B4-BE49-F238E27FC236}">
              <a16:creationId xmlns:a16="http://schemas.microsoft.com/office/drawing/2014/main" id="{8525DCFE-0247-4D5A-9B6F-6544A23FACFF}"/>
            </a:ext>
          </a:extLst>
        </xdr:cNvPr>
        <xdr:cNvCxnSpPr/>
      </xdr:nvCxnSpPr>
      <xdr:spPr>
        <a:xfrm>
          <a:off x="2336800" y="1127760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36E0CB96-5A50-4A4B-BC2E-2DC98AC1C12D}"/>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88155</xdr:rowOff>
    </xdr:from>
    <xdr:ext cx="762000" cy="259045"/>
    <xdr:sp macro="" textlink="">
      <xdr:nvSpPr>
        <xdr:cNvPr id="138" name="テキスト ボックス 137">
          <a:extLst>
            <a:ext uri="{FF2B5EF4-FFF2-40B4-BE49-F238E27FC236}">
              <a16:creationId xmlns:a16="http://schemas.microsoft.com/office/drawing/2014/main" id="{BCD57C17-5C9C-42EF-9E23-795232B6A2B2}"/>
            </a:ext>
          </a:extLst>
        </xdr:cNvPr>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92202</xdr:rowOff>
    </xdr:to>
    <xdr:cxnSp macro="">
      <xdr:nvCxnSpPr>
        <xdr:cNvPr id="139" name="直線コネクタ 138">
          <a:extLst>
            <a:ext uri="{FF2B5EF4-FFF2-40B4-BE49-F238E27FC236}">
              <a16:creationId xmlns:a16="http://schemas.microsoft.com/office/drawing/2014/main" id="{8744B167-E790-4BFE-9FB1-2DD3D72829C3}"/>
            </a:ext>
          </a:extLst>
        </xdr:cNvPr>
        <xdr:cNvCxnSpPr/>
      </xdr:nvCxnSpPr>
      <xdr:spPr>
        <a:xfrm flipV="1">
          <a:off x="1447800" y="112776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1C0DC917-0ECD-4B5E-B50C-30AF156CD0F5}"/>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41" name="テキスト ボックス 140">
          <a:extLst>
            <a:ext uri="{FF2B5EF4-FFF2-40B4-BE49-F238E27FC236}">
              <a16:creationId xmlns:a16="http://schemas.microsoft.com/office/drawing/2014/main" id="{2B5919E3-500C-4D6F-9423-060B1DCC2C42}"/>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3B860B4C-A07B-41D6-BBCC-7ECCB8D3A8BB}"/>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613CBFEC-89D7-4230-81CB-B1816F954322}"/>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3F69B9A-1DAF-467D-B450-B32A27E671E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52EFFA8-1116-4220-A902-0ABDA1187B9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5838CD3-E5BD-4ECD-99FF-0A176BA479E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3EFFA88-7DFD-40FF-8BDA-C73C2217787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1630F77-C720-4E9C-80AC-6CC046F59B6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28BDB202-F646-4158-B608-74460F6A9BBC}"/>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CA8629F3-703F-4CFA-932E-BCFEB77D0F3B}"/>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1" name="楕円 150">
          <a:extLst>
            <a:ext uri="{FF2B5EF4-FFF2-40B4-BE49-F238E27FC236}">
              <a16:creationId xmlns:a16="http://schemas.microsoft.com/office/drawing/2014/main" id="{257AC8C2-D008-44D9-A4A5-57188E3C1D0C}"/>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2" name="テキスト ボックス 151">
          <a:extLst>
            <a:ext uri="{FF2B5EF4-FFF2-40B4-BE49-F238E27FC236}">
              <a16:creationId xmlns:a16="http://schemas.microsoft.com/office/drawing/2014/main" id="{1E696332-DEC5-4300-9554-1A90B024CE1F}"/>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133096</xdr:rowOff>
    </xdr:from>
    <xdr:to>
      <xdr:col>15</xdr:col>
      <xdr:colOff>133350</xdr:colOff>
      <xdr:row>67</xdr:row>
      <xdr:rowOff>63246</xdr:rowOff>
    </xdr:to>
    <xdr:sp macro="" textlink="">
      <xdr:nvSpPr>
        <xdr:cNvPr id="153" name="楕円 152">
          <a:extLst>
            <a:ext uri="{FF2B5EF4-FFF2-40B4-BE49-F238E27FC236}">
              <a16:creationId xmlns:a16="http://schemas.microsoft.com/office/drawing/2014/main" id="{59BD78C2-5B6F-470F-8D73-E2BF2DAE52D4}"/>
            </a:ext>
          </a:extLst>
        </xdr:cNvPr>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48023</xdr:rowOff>
    </xdr:from>
    <xdr:ext cx="762000" cy="259045"/>
    <xdr:sp macro="" textlink="">
      <xdr:nvSpPr>
        <xdr:cNvPr id="154" name="テキスト ボックス 153">
          <a:extLst>
            <a:ext uri="{FF2B5EF4-FFF2-40B4-BE49-F238E27FC236}">
              <a16:creationId xmlns:a16="http://schemas.microsoft.com/office/drawing/2014/main" id="{9F2A356F-7066-4A02-A23C-73AF5077D67A}"/>
            </a:ext>
          </a:extLst>
        </xdr:cNvPr>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a:extLst>
            <a:ext uri="{FF2B5EF4-FFF2-40B4-BE49-F238E27FC236}">
              <a16:creationId xmlns:a16="http://schemas.microsoft.com/office/drawing/2014/main" id="{1E03BACA-2995-40AD-82A1-1D63C660EB96}"/>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740F6B4D-5995-4C7C-80ED-0AF1D74ADEA6}"/>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a:extLst>
            <a:ext uri="{FF2B5EF4-FFF2-40B4-BE49-F238E27FC236}">
              <a16:creationId xmlns:a16="http://schemas.microsoft.com/office/drawing/2014/main" id="{295ABADC-DFC2-4BD6-81C2-E802B6B281B0}"/>
            </a:ext>
          </a:extLst>
        </xdr:cNvPr>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id="{7EF12CFA-4C3A-479E-86BC-15C025DE600C}"/>
            </a:ext>
          </a:extLst>
        </xdr:cNvPr>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18FA6CFE-10E3-4F9F-A027-DAB166C6413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9AE03631-FCC0-4045-8074-C1F19E839F7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A8723B61-F8F9-47B0-892A-BB73EDDFA08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53442A5-728C-44D2-A3EE-FC7A4D57E70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2E73DB7-8D5A-4289-B83B-B6778EAC820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4AECB46F-343E-4025-B47F-BE8DCA5D71D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8BCD243C-7B6D-4E0A-AED5-749F367041D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51281768-295C-4A68-913F-288618FC711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A302905-AD8C-41A1-814F-5A7F8CF21E0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31FE5234-22B8-4774-BECB-DA6D8AED934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C1A82CC-E746-49B7-82E0-4D2AFEB128A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DEA1F01D-BDAE-4C87-9029-9C4B0A5329D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6485422E-D1A1-48CA-893F-CF91B264A14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年度にかけては、主に会計年度任用職員制度導入の影響から決算額が増加した。令和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区分が変更となったが、変更後区分においても類似団体よりは低い額となっている。しかし、人件費については経常収支比率において比較的高い割合を占めているほか、近年は労務単価や物価上昇の影響もあり、委託料を始めとした物件費についても上昇傾向が続いているため、今後の人口減少を見据え、業務やサービスの合理化を進めたうえで、人件費と物件費のバランスを考えた効率的な財政運営が必要とな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1F78EE92-02AA-4FC5-A8EF-C238FA0C349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2094AF09-3B7B-491C-9059-DD6D391D93E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B80EAE0B-F3D7-4436-95CB-C7072FEB1A6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C15A707F-9944-46DF-AA45-BE4C586DDEC3}"/>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408DE04B-581D-469A-A7EF-D6526283A47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16C18B0A-488E-46B7-8FE9-040B825D7D6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79BBC829-6DD6-49D0-B078-28249C58823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5361A324-66AD-41AC-94F9-605C6F97F1C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47A3EE20-2A5C-495E-8D2E-900F0ADC96B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D081A354-9EBD-47FC-B2DF-E7D60848D4D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A1C2C21A-8B27-4E93-B845-ECFCD00C689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D605AEAC-B2F6-4F77-9ABF-2E52BDE9164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78F00ADF-5E47-47EC-9DFE-1C96923E17D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A90E3768-BC8C-4F3E-9B1A-0A738FD4AEB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E8DA4C85-A61C-42AD-B010-2B9B3314AE3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F1FA67DD-92E9-41D0-98DD-6AFD0746039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44B905C8-7333-4ADD-BE34-48192BB69EC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616FE27D-1E53-405D-AD25-283D2A85D5D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4AA2E6DA-A1E5-4976-AF86-193B1E0977F5}"/>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1EAB08E-9780-4791-98C3-3D6F80664805}"/>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CCA666AF-9658-4DAF-BA55-BF6A76C1F83B}"/>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A15B9F66-D222-48C6-9470-1C72D244306C}"/>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A9F960D2-5050-4EDD-AF19-FB4450B021F9}"/>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80586</xdr:rowOff>
    </xdr:from>
    <xdr:to>
      <xdr:col>23</xdr:col>
      <xdr:colOff>133350</xdr:colOff>
      <xdr:row>82</xdr:row>
      <xdr:rowOff>127881</xdr:rowOff>
    </xdr:to>
    <xdr:cxnSp macro="">
      <xdr:nvCxnSpPr>
        <xdr:cNvPr id="195" name="直線コネクタ 194">
          <a:extLst>
            <a:ext uri="{FF2B5EF4-FFF2-40B4-BE49-F238E27FC236}">
              <a16:creationId xmlns:a16="http://schemas.microsoft.com/office/drawing/2014/main" id="{DBD21823-FD3A-4C47-A185-923788897BAC}"/>
            </a:ext>
          </a:extLst>
        </xdr:cNvPr>
        <xdr:cNvCxnSpPr/>
      </xdr:nvCxnSpPr>
      <xdr:spPr>
        <a:xfrm>
          <a:off x="4114800" y="14139486"/>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28D1F82-2963-48DF-8FB6-5E63B983EFDF}"/>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BEFAE67B-8EEF-47EF-91BC-6BAE6E9CE548}"/>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88010</xdr:rowOff>
    </xdr:from>
    <xdr:to>
      <xdr:col>19</xdr:col>
      <xdr:colOff>133350</xdr:colOff>
      <xdr:row>82</xdr:row>
      <xdr:rowOff>80586</xdr:rowOff>
    </xdr:to>
    <xdr:cxnSp macro="">
      <xdr:nvCxnSpPr>
        <xdr:cNvPr id="198" name="直線コネクタ 197">
          <a:extLst>
            <a:ext uri="{FF2B5EF4-FFF2-40B4-BE49-F238E27FC236}">
              <a16:creationId xmlns:a16="http://schemas.microsoft.com/office/drawing/2014/main" id="{856259C5-89D4-4365-B327-0A5D08622561}"/>
            </a:ext>
          </a:extLst>
        </xdr:cNvPr>
        <xdr:cNvCxnSpPr/>
      </xdr:nvCxnSpPr>
      <xdr:spPr>
        <a:xfrm>
          <a:off x="3225800" y="13975460"/>
          <a:ext cx="889000" cy="16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6FB5B88-62B6-497E-9ACF-132B1E0563AF}"/>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F79F8473-AB96-478B-B2A6-F08CAA9EF8A8}"/>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39187</xdr:rowOff>
    </xdr:from>
    <xdr:to>
      <xdr:col>15</xdr:col>
      <xdr:colOff>82550</xdr:colOff>
      <xdr:row>81</xdr:row>
      <xdr:rowOff>88010</xdr:rowOff>
    </xdr:to>
    <xdr:cxnSp macro="">
      <xdr:nvCxnSpPr>
        <xdr:cNvPr id="201" name="直線コネクタ 200">
          <a:extLst>
            <a:ext uri="{FF2B5EF4-FFF2-40B4-BE49-F238E27FC236}">
              <a16:creationId xmlns:a16="http://schemas.microsoft.com/office/drawing/2014/main" id="{13AFC14B-E3B1-4201-971C-1A3F4119A897}"/>
            </a:ext>
          </a:extLst>
        </xdr:cNvPr>
        <xdr:cNvCxnSpPr/>
      </xdr:nvCxnSpPr>
      <xdr:spPr>
        <a:xfrm>
          <a:off x="2336800" y="13926637"/>
          <a:ext cx="8890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19951BE4-4D72-4F96-8BE5-5B6D88A4C251}"/>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7FD1C6FD-A7D3-4885-83CF-0C85194486AA}"/>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26065</xdr:rowOff>
    </xdr:from>
    <xdr:to>
      <xdr:col>11</xdr:col>
      <xdr:colOff>31750</xdr:colOff>
      <xdr:row>81</xdr:row>
      <xdr:rowOff>39187</xdr:rowOff>
    </xdr:to>
    <xdr:cxnSp macro="">
      <xdr:nvCxnSpPr>
        <xdr:cNvPr id="204" name="直線コネクタ 203">
          <a:extLst>
            <a:ext uri="{FF2B5EF4-FFF2-40B4-BE49-F238E27FC236}">
              <a16:creationId xmlns:a16="http://schemas.microsoft.com/office/drawing/2014/main" id="{FC3BD9F4-95B7-422D-882B-F4F596552110}"/>
            </a:ext>
          </a:extLst>
        </xdr:cNvPr>
        <xdr:cNvCxnSpPr/>
      </xdr:nvCxnSpPr>
      <xdr:spPr>
        <a:xfrm>
          <a:off x="1447800" y="13913515"/>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9020BA25-1A4B-4C92-8270-0CA914241EE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E59B915F-199B-4F84-971E-139E072CE838}"/>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639728C0-1C33-4030-A549-EFD1524334F9}"/>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4321B503-0AED-41B2-80D4-4A70B7600F67}"/>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B8FDA33-AA4D-4E41-8683-B8441164CFD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7C2B1EE-BC0C-4F18-BBB7-F62D7FE11A3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DC20F12-AB49-4A13-BF4D-CA4C400815A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98D6DE9-F533-4776-8B71-0B111E1D9EF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9F5FCA5-E6C3-4092-9AFF-581B6CDF53D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77081</xdr:rowOff>
    </xdr:from>
    <xdr:to>
      <xdr:col>23</xdr:col>
      <xdr:colOff>184150</xdr:colOff>
      <xdr:row>83</xdr:row>
      <xdr:rowOff>7231</xdr:rowOff>
    </xdr:to>
    <xdr:sp macro="" textlink="">
      <xdr:nvSpPr>
        <xdr:cNvPr id="214" name="楕円 213">
          <a:extLst>
            <a:ext uri="{FF2B5EF4-FFF2-40B4-BE49-F238E27FC236}">
              <a16:creationId xmlns:a16="http://schemas.microsoft.com/office/drawing/2014/main" id="{94A8A879-9FD0-47AC-B2AB-DE3D8854C460}"/>
            </a:ext>
          </a:extLst>
        </xdr:cNvPr>
        <xdr:cNvSpPr/>
      </xdr:nvSpPr>
      <xdr:spPr>
        <a:xfrm>
          <a:off x="4902200" y="141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93608</xdr:rowOff>
    </xdr:from>
    <xdr:ext cx="762000" cy="259045"/>
    <xdr:sp macro="" textlink="">
      <xdr:nvSpPr>
        <xdr:cNvPr id="215" name="人件費・物件費等の状況該当値テキスト">
          <a:extLst>
            <a:ext uri="{FF2B5EF4-FFF2-40B4-BE49-F238E27FC236}">
              <a16:creationId xmlns:a16="http://schemas.microsoft.com/office/drawing/2014/main" id="{04D1C7DC-A668-4188-A92E-1EED61A26757}"/>
            </a:ext>
          </a:extLst>
        </xdr:cNvPr>
        <xdr:cNvSpPr txBox="1"/>
      </xdr:nvSpPr>
      <xdr:spPr>
        <a:xfrm>
          <a:off x="5041900" y="1398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29786</xdr:rowOff>
    </xdr:from>
    <xdr:to>
      <xdr:col>19</xdr:col>
      <xdr:colOff>184150</xdr:colOff>
      <xdr:row>82</xdr:row>
      <xdr:rowOff>131386</xdr:rowOff>
    </xdr:to>
    <xdr:sp macro="" textlink="">
      <xdr:nvSpPr>
        <xdr:cNvPr id="216" name="楕円 215">
          <a:extLst>
            <a:ext uri="{FF2B5EF4-FFF2-40B4-BE49-F238E27FC236}">
              <a16:creationId xmlns:a16="http://schemas.microsoft.com/office/drawing/2014/main" id="{FEE4ACD8-B183-4CD6-BB7F-BF161D8072DA}"/>
            </a:ext>
          </a:extLst>
        </xdr:cNvPr>
        <xdr:cNvSpPr/>
      </xdr:nvSpPr>
      <xdr:spPr>
        <a:xfrm>
          <a:off x="4064000" y="140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141563</xdr:rowOff>
    </xdr:from>
    <xdr:ext cx="736600" cy="259045"/>
    <xdr:sp macro="" textlink="">
      <xdr:nvSpPr>
        <xdr:cNvPr id="217" name="テキスト ボックス 216">
          <a:extLst>
            <a:ext uri="{FF2B5EF4-FFF2-40B4-BE49-F238E27FC236}">
              <a16:creationId xmlns:a16="http://schemas.microsoft.com/office/drawing/2014/main" id="{42462429-47F8-4F85-B545-DD592FFC37C1}"/>
            </a:ext>
          </a:extLst>
        </xdr:cNvPr>
        <xdr:cNvSpPr txBox="1"/>
      </xdr:nvSpPr>
      <xdr:spPr>
        <a:xfrm>
          <a:off x="3733800" y="1385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37210</xdr:rowOff>
    </xdr:from>
    <xdr:to>
      <xdr:col>15</xdr:col>
      <xdr:colOff>133350</xdr:colOff>
      <xdr:row>81</xdr:row>
      <xdr:rowOff>138810</xdr:rowOff>
    </xdr:to>
    <xdr:sp macro="" textlink="">
      <xdr:nvSpPr>
        <xdr:cNvPr id="218" name="楕円 217">
          <a:extLst>
            <a:ext uri="{FF2B5EF4-FFF2-40B4-BE49-F238E27FC236}">
              <a16:creationId xmlns:a16="http://schemas.microsoft.com/office/drawing/2014/main" id="{44332D8C-FEA0-4FC8-AD98-A5A944F41D0C}"/>
            </a:ext>
          </a:extLst>
        </xdr:cNvPr>
        <xdr:cNvSpPr/>
      </xdr:nvSpPr>
      <xdr:spPr>
        <a:xfrm>
          <a:off x="3175000" y="139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148987</xdr:rowOff>
    </xdr:from>
    <xdr:ext cx="762000" cy="259045"/>
    <xdr:sp macro="" textlink="">
      <xdr:nvSpPr>
        <xdr:cNvPr id="219" name="テキスト ボックス 218">
          <a:extLst>
            <a:ext uri="{FF2B5EF4-FFF2-40B4-BE49-F238E27FC236}">
              <a16:creationId xmlns:a16="http://schemas.microsoft.com/office/drawing/2014/main" id="{905E2EEB-D414-48E4-8105-39E36AC5B531}"/>
            </a:ext>
          </a:extLst>
        </xdr:cNvPr>
        <xdr:cNvSpPr txBox="1"/>
      </xdr:nvSpPr>
      <xdr:spPr>
        <a:xfrm>
          <a:off x="2844800" y="1369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159837</xdr:rowOff>
    </xdr:from>
    <xdr:to>
      <xdr:col>11</xdr:col>
      <xdr:colOff>82550</xdr:colOff>
      <xdr:row>81</xdr:row>
      <xdr:rowOff>89987</xdr:rowOff>
    </xdr:to>
    <xdr:sp macro="" textlink="">
      <xdr:nvSpPr>
        <xdr:cNvPr id="220" name="楕円 219">
          <a:extLst>
            <a:ext uri="{FF2B5EF4-FFF2-40B4-BE49-F238E27FC236}">
              <a16:creationId xmlns:a16="http://schemas.microsoft.com/office/drawing/2014/main" id="{78DA6402-245E-4369-8C3A-5F8E3D62B07C}"/>
            </a:ext>
          </a:extLst>
        </xdr:cNvPr>
        <xdr:cNvSpPr/>
      </xdr:nvSpPr>
      <xdr:spPr>
        <a:xfrm>
          <a:off x="2286000" y="138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100164</xdr:rowOff>
    </xdr:from>
    <xdr:ext cx="762000" cy="259045"/>
    <xdr:sp macro="" textlink="">
      <xdr:nvSpPr>
        <xdr:cNvPr id="221" name="テキスト ボックス 220">
          <a:extLst>
            <a:ext uri="{FF2B5EF4-FFF2-40B4-BE49-F238E27FC236}">
              <a16:creationId xmlns:a16="http://schemas.microsoft.com/office/drawing/2014/main" id="{694A4E5C-E450-4F09-A225-2A73E10FA2BC}"/>
            </a:ext>
          </a:extLst>
        </xdr:cNvPr>
        <xdr:cNvSpPr txBox="1"/>
      </xdr:nvSpPr>
      <xdr:spPr>
        <a:xfrm>
          <a:off x="1955800" y="1364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146715</xdr:rowOff>
    </xdr:from>
    <xdr:to>
      <xdr:col>7</xdr:col>
      <xdr:colOff>31750</xdr:colOff>
      <xdr:row>81</xdr:row>
      <xdr:rowOff>76865</xdr:rowOff>
    </xdr:to>
    <xdr:sp macro="" textlink="">
      <xdr:nvSpPr>
        <xdr:cNvPr id="222" name="楕円 221">
          <a:extLst>
            <a:ext uri="{FF2B5EF4-FFF2-40B4-BE49-F238E27FC236}">
              <a16:creationId xmlns:a16="http://schemas.microsoft.com/office/drawing/2014/main" id="{EFABE910-B10A-47CC-8313-B1E61535EF6C}"/>
            </a:ext>
          </a:extLst>
        </xdr:cNvPr>
        <xdr:cNvSpPr/>
      </xdr:nvSpPr>
      <xdr:spPr>
        <a:xfrm>
          <a:off x="1397000" y="138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87042</xdr:rowOff>
    </xdr:from>
    <xdr:ext cx="762000" cy="259045"/>
    <xdr:sp macro="" textlink="">
      <xdr:nvSpPr>
        <xdr:cNvPr id="223" name="テキスト ボックス 222">
          <a:extLst>
            <a:ext uri="{FF2B5EF4-FFF2-40B4-BE49-F238E27FC236}">
              <a16:creationId xmlns:a16="http://schemas.microsoft.com/office/drawing/2014/main" id="{9BD3E87E-4B24-4E06-BC83-355AD8D0CB2D}"/>
            </a:ext>
          </a:extLst>
        </xdr:cNvPr>
        <xdr:cNvSpPr txBox="1"/>
      </xdr:nvSpPr>
      <xdr:spPr>
        <a:xfrm>
          <a:off x="1066800" y="136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F4059196-B770-46E8-9E55-FC0526D0B6C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95A6B257-6C71-4D56-AA81-3874B6F89C7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D3D3D38-3DF6-4009-8472-CABC999E0AD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DDC70A5F-40ED-4409-8DAC-B41C681FE5D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4A61BB2-69AE-465D-95A1-D759CE4195E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2958BAC-7CBD-4A19-8864-64F4F86D25F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D5060330-53C7-4FDE-A434-B7C29BAAFFB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EFDABBFF-DE48-48F2-9AA0-268E2A25C81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B432DE3E-05D2-43AD-AF93-862BA586A9E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E007141-C69B-4D1C-BF63-F964E51E128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8DC2210-A50E-4535-8806-3D8EE7FC1EA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4D30D0-F649-4A0B-BE6D-02297C0CD71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77809534-F99C-40E7-8FA8-3F0A5463519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人事院勧告による国家公務員の給与制度の見直しに準じた職員給与の改正を実施しており、近年では期末勤勉手当の引き下げを行っているが、市の人口急増期に大量採用された職員の入れ替わりの影響等により職員の平均年齢が低く、若年層の昇格時期が早い傾向があること等により近年は指数が上昇し</a:t>
          </a:r>
          <a:r>
            <a:rPr lang="en-US" altLang="ja-JP" sz="1300">
              <a:effectLst/>
              <a:latin typeface="ＭＳ Ｐゴシック" panose="020B0600070205080204" pitchFamily="50" charset="-128"/>
              <a:ea typeface="ＭＳ Ｐゴシック" panose="020B0600070205080204" pitchFamily="50" charset="-128"/>
            </a:rPr>
            <a:t>100</a:t>
          </a:r>
          <a:r>
            <a:rPr lang="ja-JP" altLang="en-US" sz="1300">
              <a:effectLst/>
              <a:latin typeface="ＭＳ Ｐゴシック" panose="020B0600070205080204" pitchFamily="50" charset="-128"/>
              <a:ea typeface="ＭＳ Ｐゴシック" panose="020B0600070205080204" pitchFamily="50" charset="-128"/>
            </a:rPr>
            <a:t>を超えている状況である。現在一人当たりの平均給与額については比較的低い状況にあるが、年齢層が偏在する職員の年齢上昇とともに平均給与額も引き上げられていくことが将来的に見込まれるため、今後も給与の適正化に努めていくことが求め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F8230781-0C47-498E-B93E-A36F96E718E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BAF1AE5A-DB89-4BAE-AC90-191AFBAFE51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60795FCF-6F49-4DF9-9EF8-957B6DEB54B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11E01F2B-0F6D-4021-8466-93FC433DA99C}"/>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559B149B-012B-4CAB-98C3-D7F7089F69D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7636D977-63DC-4668-98CA-2A5836AD3D2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F90E193-9111-4F02-93E3-75437320FA7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FA2E5942-B45D-493D-B7BD-294B4B484FC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F01A2118-4081-447C-9036-E4AEC4667F9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A206EE3A-1147-43FD-A2DD-0B9DE61C857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396E667D-817F-4D11-B89E-C596468AE09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EE9D5D77-D6D3-4438-9FEF-09D7CEED739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418149A1-0E68-454E-A13C-824CE081A06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333BD36A-16B6-4394-96AF-823EAA859CB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8CD4FD0E-AB89-4D71-9AEC-B3EEA8C331E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BE802262-27BC-4512-9D42-7D3634693C1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DEAC1ED7-1398-40E4-9311-4E3C510FE31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3F064D5A-34E1-4925-95D6-9DD62A189C46}"/>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71607AEF-8E76-4F17-AC01-7D14F2E3606C}"/>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12B30BB-B22C-431B-90ED-761F92CF340D}"/>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202FB80E-01CA-4235-8A6D-B6ED7744CBA1}"/>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4CD7E5C7-48A5-4583-89C6-50D1DC7DE5F9}"/>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59" name="直線コネクタ 258">
          <a:extLst>
            <a:ext uri="{FF2B5EF4-FFF2-40B4-BE49-F238E27FC236}">
              <a16:creationId xmlns:a16="http://schemas.microsoft.com/office/drawing/2014/main" id="{EA68B236-F224-4E16-8C3F-A5E748623F46}"/>
            </a:ext>
          </a:extLst>
        </xdr:cNvPr>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62BE6762-1F02-4B34-B3FC-E5ED48FE2F49}"/>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72150084-AA5F-45EE-9057-DE103699E8A5}"/>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2" name="直線コネクタ 261">
          <a:extLst>
            <a:ext uri="{FF2B5EF4-FFF2-40B4-BE49-F238E27FC236}">
              <a16:creationId xmlns:a16="http://schemas.microsoft.com/office/drawing/2014/main" id="{722CBC68-1666-4ED9-AD00-69F892D86549}"/>
            </a:ext>
          </a:extLst>
        </xdr:cNvPr>
        <xdr:cNvCxnSpPr/>
      </xdr:nvCxnSpPr>
      <xdr:spPr>
        <a:xfrm>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A25826E2-9492-45AC-9F36-1984FFE54C61}"/>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4" name="テキスト ボックス 263">
          <a:extLst>
            <a:ext uri="{FF2B5EF4-FFF2-40B4-BE49-F238E27FC236}">
              <a16:creationId xmlns:a16="http://schemas.microsoft.com/office/drawing/2014/main" id="{2F9CBF1A-F688-4A18-BD94-41B0F60F421F}"/>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34471</xdr:rowOff>
    </xdr:to>
    <xdr:cxnSp macro="">
      <xdr:nvCxnSpPr>
        <xdr:cNvPr id="265" name="直線コネクタ 264">
          <a:extLst>
            <a:ext uri="{FF2B5EF4-FFF2-40B4-BE49-F238E27FC236}">
              <a16:creationId xmlns:a16="http://schemas.microsoft.com/office/drawing/2014/main" id="{060BF939-7C3F-44A9-8F5F-4ED5BCB7ACEC}"/>
            </a:ext>
          </a:extLst>
        </xdr:cNvPr>
        <xdr:cNvCxnSpPr/>
      </xdr:nvCxnSpPr>
      <xdr:spPr>
        <a:xfrm>
          <a:off x="14401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a:extLst>
            <a:ext uri="{FF2B5EF4-FFF2-40B4-BE49-F238E27FC236}">
              <a16:creationId xmlns:a16="http://schemas.microsoft.com/office/drawing/2014/main" id="{4EF0AA44-13FE-4B7C-9DCD-A5456B2BA17C}"/>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a:extLst>
            <a:ext uri="{FF2B5EF4-FFF2-40B4-BE49-F238E27FC236}">
              <a16:creationId xmlns:a16="http://schemas.microsoft.com/office/drawing/2014/main" id="{73272A05-3ED9-4675-87A8-C153B040A48D}"/>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9D2C43C1-9591-408F-8BB1-02079CE30180}"/>
            </a:ext>
          </a:extLst>
        </xdr:cNvPr>
        <xdr:cNvCxnSpPr/>
      </xdr:nvCxnSpPr>
      <xdr:spPr>
        <a:xfrm flipV="1">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4CA0FB94-BC02-4825-90EE-EC1F9A20B5B5}"/>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F8504F53-BD10-443E-9A14-09AC7929E59A}"/>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CB8A3909-2D50-46B7-87AC-3DD542D01F9C}"/>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90DF87E9-9E0F-4896-BC2E-976AEB289B4E}"/>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012FF1C-3553-44CC-962A-0111327292F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357F38B-6D64-4B31-B7F6-A11BA5F2680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50351BE-FEC5-448F-8EC9-AD069011030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3BAEFB2-4E21-45FF-A494-FBD985AE537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876153A-7BFD-401B-9B18-95CD23128C0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8" name="楕円 277">
          <a:extLst>
            <a:ext uri="{FF2B5EF4-FFF2-40B4-BE49-F238E27FC236}">
              <a16:creationId xmlns:a16="http://schemas.microsoft.com/office/drawing/2014/main" id="{6615816E-17CD-4D3F-8AC9-44737EDFF25A}"/>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9" name="給与水準   （国との比較）該当値テキスト">
          <a:extLst>
            <a:ext uri="{FF2B5EF4-FFF2-40B4-BE49-F238E27FC236}">
              <a16:creationId xmlns:a16="http://schemas.microsoft.com/office/drawing/2014/main" id="{D8021D1F-6C94-43BD-895B-24192006FF4C}"/>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a:extLst>
            <a:ext uri="{FF2B5EF4-FFF2-40B4-BE49-F238E27FC236}">
              <a16:creationId xmlns:a16="http://schemas.microsoft.com/office/drawing/2014/main" id="{F32E236A-767E-48A3-8C5E-FD49FA3291A7}"/>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a:extLst>
            <a:ext uri="{FF2B5EF4-FFF2-40B4-BE49-F238E27FC236}">
              <a16:creationId xmlns:a16="http://schemas.microsoft.com/office/drawing/2014/main" id="{B166106C-6C23-41AB-8F10-DBCA37C7A01D}"/>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1E3E4D4B-E610-4CEB-948C-4B9A69634825}"/>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FEFD6E43-A45F-43F3-B7E8-35AA40B27A08}"/>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a:extLst>
            <a:ext uri="{FF2B5EF4-FFF2-40B4-BE49-F238E27FC236}">
              <a16:creationId xmlns:a16="http://schemas.microsoft.com/office/drawing/2014/main" id="{B40079F5-E8B4-482A-86C9-A790BD8B57D9}"/>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6524BA1E-8488-44C6-B703-1724BF9B86CF}"/>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7F3E3C49-C310-49C9-A522-A26A40755207}"/>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30ECC0B1-ED71-4D4B-8643-E3076D5CFF9A}"/>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E980A199-56A0-4B36-B19E-D712C9FF81E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CBC7E715-DAA9-41A0-971C-6F557195BA9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51A5D6EF-D9FE-4E8C-804D-6A4C0EC9135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668EA6C5-4B91-4523-BA42-644B5EDDCC8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8C651AA8-72C9-4A80-8475-463FECD8F19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A6EF6E9C-3DE4-4C3B-8316-79FCA7C5E9C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D85FD063-8820-4CB9-9597-8D81E803ECA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737471B7-55C3-4473-91BD-B2890AEC792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39CB3D9A-1449-46F0-8CBE-63B07762DF8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3EB2184B-3BAB-4AE2-A424-98F81A393A2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FA83F5F8-3949-4005-9481-84A9C9522EF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848349D8-A8D4-44D6-B837-89B764A9E69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5266BC1E-8A6B-44F1-9ED0-3811C3897F9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職員数が最も多かった平成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人から、令和３年４月１日には職員数を</a:t>
          </a:r>
          <a:r>
            <a:rPr kumimoji="1" lang="en-US" altLang="ja-JP" sz="1300">
              <a:latin typeface="ＭＳ Ｐゴシック" panose="020B0600070205080204" pitchFamily="50" charset="-128"/>
              <a:ea typeface="ＭＳ Ｐゴシック" panose="020B0600070205080204" pitchFamily="50" charset="-128"/>
            </a:rPr>
            <a:t>609</a:t>
          </a:r>
        </a:p>
        <a:p>
          <a:r>
            <a:rPr kumimoji="1" lang="ja-JP" altLang="en-US" sz="1300">
              <a:latin typeface="ＭＳ Ｐゴシック" panose="020B0600070205080204" pitchFamily="50" charset="-128"/>
              <a:ea typeface="ＭＳ Ｐゴシック" panose="020B0600070205080204" pitchFamily="50" charset="-128"/>
            </a:rPr>
            <a:t>人とし、</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人の削減となっている。今後は、消防分署整備による職員数の増加が見込まれているが、統廃合を含めた就学前施設等の在り方について検討を進めるとともに、委託料とのコスト比較や技術継承などの課題も考慮しながら、各種業務の民間活用等の検討を行い、職員数の適正管理を行っ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249C8C27-2E3C-49FC-8535-3FDB2F379B3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4022ED86-B098-4327-97EA-DE92867BF6D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ECF256B4-62D8-4084-AE8C-9417C592861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B2FC1B31-AA52-4B37-B0E8-E1555ECF101F}"/>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D235DCAE-0291-4320-B492-49977824858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39BEF5E9-5BE1-4C96-A525-616959F08BA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F2ED402A-60E7-429C-8F20-CE3C2A62060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B6F179F0-5D11-43FA-AB7E-29B6103F7CC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17C58ADD-2E8A-469A-BD4E-466C8DEA778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6019F9F4-77CA-4144-B289-0BDAE44F5D0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31FA0053-C074-489A-A5CA-089B161DA8D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EF8D56C5-47CE-4920-AE4E-E255BC7C7004}"/>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C56E9FB5-8429-4047-A994-154D1BD0135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57308C77-8089-4024-98E9-FF3FA0ECBBC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523D41E6-82C1-42A7-8621-A97122A3C48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F6AB511B-A71F-4D56-96FE-1AC7DAD7F3C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785BD89B-9EE0-409A-AC82-67792D3E443B}"/>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D06F813B-BBDD-4DD9-A6E2-664E00C78E49}"/>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E70DE946-D0CA-4425-B56F-B7722848B86B}"/>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B428B88E-76DC-4039-88C7-C754031DD541}"/>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AC685E45-404C-4685-BD9E-9462EA723EE9}"/>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134938</xdr:rowOff>
    </xdr:to>
    <xdr:cxnSp macro="">
      <xdr:nvCxnSpPr>
        <xdr:cNvPr id="322" name="直線コネクタ 321">
          <a:extLst>
            <a:ext uri="{FF2B5EF4-FFF2-40B4-BE49-F238E27FC236}">
              <a16:creationId xmlns:a16="http://schemas.microsoft.com/office/drawing/2014/main" id="{5B5F3766-8723-4FB5-BD4E-6F7D7E316DAD}"/>
            </a:ext>
          </a:extLst>
        </xdr:cNvPr>
        <xdr:cNvCxnSpPr/>
      </xdr:nvCxnSpPr>
      <xdr:spPr>
        <a:xfrm>
          <a:off x="16179800" y="107547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D2A7EAFF-B92F-4D63-B41C-A6F33E07E1ED}"/>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44B7B9DE-6D14-45C3-91E7-B2FD5C361B3F}"/>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114829</xdr:rowOff>
    </xdr:from>
    <xdr:to>
      <xdr:col>77</xdr:col>
      <xdr:colOff>44450</xdr:colOff>
      <xdr:row>62</xdr:row>
      <xdr:rowOff>124883</xdr:rowOff>
    </xdr:to>
    <xdr:cxnSp macro="">
      <xdr:nvCxnSpPr>
        <xdr:cNvPr id="325" name="直線コネクタ 324">
          <a:extLst>
            <a:ext uri="{FF2B5EF4-FFF2-40B4-BE49-F238E27FC236}">
              <a16:creationId xmlns:a16="http://schemas.microsoft.com/office/drawing/2014/main" id="{C29E325F-BBD4-4B38-9728-2774600A7E5D}"/>
            </a:ext>
          </a:extLst>
        </xdr:cNvPr>
        <xdr:cNvCxnSpPr/>
      </xdr:nvCxnSpPr>
      <xdr:spPr>
        <a:xfrm>
          <a:off x="15290800" y="107447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a:extLst>
            <a:ext uri="{FF2B5EF4-FFF2-40B4-BE49-F238E27FC236}">
              <a16:creationId xmlns:a16="http://schemas.microsoft.com/office/drawing/2014/main" id="{3D7C3C5D-7FFE-4476-9072-F52C0DAE6634}"/>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a:extLst>
            <a:ext uri="{FF2B5EF4-FFF2-40B4-BE49-F238E27FC236}">
              <a16:creationId xmlns:a16="http://schemas.microsoft.com/office/drawing/2014/main" id="{BEDAAB57-8722-4AC0-87C7-1518710C5DBD}"/>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78634</xdr:rowOff>
    </xdr:from>
    <xdr:to>
      <xdr:col>72</xdr:col>
      <xdr:colOff>203200</xdr:colOff>
      <xdr:row>62</xdr:row>
      <xdr:rowOff>114829</xdr:rowOff>
    </xdr:to>
    <xdr:cxnSp macro="">
      <xdr:nvCxnSpPr>
        <xdr:cNvPr id="328" name="直線コネクタ 327">
          <a:extLst>
            <a:ext uri="{FF2B5EF4-FFF2-40B4-BE49-F238E27FC236}">
              <a16:creationId xmlns:a16="http://schemas.microsoft.com/office/drawing/2014/main" id="{7F3878D2-6727-4B7B-8E2B-8BCDA2E48F14}"/>
            </a:ext>
          </a:extLst>
        </xdr:cNvPr>
        <xdr:cNvCxnSpPr/>
      </xdr:nvCxnSpPr>
      <xdr:spPr>
        <a:xfrm>
          <a:off x="14401800" y="107085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a:extLst>
            <a:ext uri="{FF2B5EF4-FFF2-40B4-BE49-F238E27FC236}">
              <a16:creationId xmlns:a16="http://schemas.microsoft.com/office/drawing/2014/main" id="{D2A8CEF4-9747-4D22-9F46-AC07A8DE846C}"/>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a:extLst>
            <a:ext uri="{FF2B5EF4-FFF2-40B4-BE49-F238E27FC236}">
              <a16:creationId xmlns:a16="http://schemas.microsoft.com/office/drawing/2014/main" id="{C7338491-E68D-4435-8643-34C3985AF516}"/>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72602</xdr:rowOff>
    </xdr:from>
    <xdr:to>
      <xdr:col>68</xdr:col>
      <xdr:colOff>152400</xdr:colOff>
      <xdr:row>62</xdr:row>
      <xdr:rowOff>78634</xdr:rowOff>
    </xdr:to>
    <xdr:cxnSp macro="">
      <xdr:nvCxnSpPr>
        <xdr:cNvPr id="331" name="直線コネクタ 330">
          <a:extLst>
            <a:ext uri="{FF2B5EF4-FFF2-40B4-BE49-F238E27FC236}">
              <a16:creationId xmlns:a16="http://schemas.microsoft.com/office/drawing/2014/main" id="{E0543E72-7884-483F-BECA-E11DA5A7C588}"/>
            </a:ext>
          </a:extLst>
        </xdr:cNvPr>
        <xdr:cNvCxnSpPr/>
      </xdr:nvCxnSpPr>
      <xdr:spPr>
        <a:xfrm>
          <a:off x="13512800" y="1070250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a:extLst>
            <a:ext uri="{FF2B5EF4-FFF2-40B4-BE49-F238E27FC236}">
              <a16:creationId xmlns:a16="http://schemas.microsoft.com/office/drawing/2014/main" id="{E3629E3C-B41A-43F7-B0B4-4ACD9A3323B9}"/>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A9241D2B-E335-4BB4-AA0B-3F4997FFF385}"/>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a:extLst>
            <a:ext uri="{FF2B5EF4-FFF2-40B4-BE49-F238E27FC236}">
              <a16:creationId xmlns:a16="http://schemas.microsoft.com/office/drawing/2014/main" id="{EA216DD3-819A-42F2-B2FD-5C23DBD77EAC}"/>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FDD39D69-B2A3-4EF4-A49B-F6FE6598C581}"/>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EE5FEDA-7CC7-443E-B727-813FA63E19F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8A011F7-0187-4083-AF7A-C8068057AEE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B5871E3-C5FD-4E2E-858E-EF0E521D2E1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5A2B47D-E485-4BAD-A1DA-2C946304DD6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EAB8252-A197-4CF9-AACD-1A150A55257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84138</xdr:rowOff>
    </xdr:from>
    <xdr:to>
      <xdr:col>81</xdr:col>
      <xdr:colOff>95250</xdr:colOff>
      <xdr:row>63</xdr:row>
      <xdr:rowOff>14288</xdr:rowOff>
    </xdr:to>
    <xdr:sp macro="" textlink="">
      <xdr:nvSpPr>
        <xdr:cNvPr id="341" name="楕円 340">
          <a:extLst>
            <a:ext uri="{FF2B5EF4-FFF2-40B4-BE49-F238E27FC236}">
              <a16:creationId xmlns:a16="http://schemas.microsoft.com/office/drawing/2014/main" id="{98542ECA-AFAB-4C59-BDAB-2B6E823C2DA1}"/>
            </a:ext>
          </a:extLst>
        </xdr:cNvPr>
        <xdr:cNvSpPr/>
      </xdr:nvSpPr>
      <xdr:spPr>
        <a:xfrm>
          <a:off x="16967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56215</xdr:rowOff>
    </xdr:from>
    <xdr:ext cx="762000" cy="259045"/>
    <xdr:sp macro="" textlink="">
      <xdr:nvSpPr>
        <xdr:cNvPr id="342" name="定員管理の状況該当値テキスト">
          <a:extLst>
            <a:ext uri="{FF2B5EF4-FFF2-40B4-BE49-F238E27FC236}">
              <a16:creationId xmlns:a16="http://schemas.microsoft.com/office/drawing/2014/main" id="{E8264387-252A-4B57-98F7-7ADD5F0E6D50}"/>
            </a:ext>
          </a:extLst>
        </xdr:cNvPr>
        <xdr:cNvSpPr txBox="1"/>
      </xdr:nvSpPr>
      <xdr:spPr>
        <a:xfrm>
          <a:off x="17106900" y="106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3" name="楕円 342">
          <a:extLst>
            <a:ext uri="{FF2B5EF4-FFF2-40B4-BE49-F238E27FC236}">
              <a16:creationId xmlns:a16="http://schemas.microsoft.com/office/drawing/2014/main" id="{642E8EFB-EE4B-4DA8-892D-A4F8FB4A5A3B}"/>
            </a:ext>
          </a:extLst>
        </xdr:cNvPr>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14410</xdr:rowOff>
    </xdr:from>
    <xdr:ext cx="736600" cy="259045"/>
    <xdr:sp macro="" textlink="">
      <xdr:nvSpPr>
        <xdr:cNvPr id="344" name="テキスト ボックス 343">
          <a:extLst>
            <a:ext uri="{FF2B5EF4-FFF2-40B4-BE49-F238E27FC236}">
              <a16:creationId xmlns:a16="http://schemas.microsoft.com/office/drawing/2014/main" id="{A6A1EAD8-124A-4FD3-8EB5-351A977FA4AF}"/>
            </a:ext>
          </a:extLst>
        </xdr:cNvPr>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64029</xdr:rowOff>
    </xdr:from>
    <xdr:to>
      <xdr:col>73</xdr:col>
      <xdr:colOff>44450</xdr:colOff>
      <xdr:row>62</xdr:row>
      <xdr:rowOff>165629</xdr:rowOff>
    </xdr:to>
    <xdr:sp macro="" textlink="">
      <xdr:nvSpPr>
        <xdr:cNvPr id="345" name="楕円 344">
          <a:extLst>
            <a:ext uri="{FF2B5EF4-FFF2-40B4-BE49-F238E27FC236}">
              <a16:creationId xmlns:a16="http://schemas.microsoft.com/office/drawing/2014/main" id="{9C6939D5-829E-4EF2-A587-B9F6DF0DFC2D}"/>
            </a:ext>
          </a:extLst>
        </xdr:cNvPr>
        <xdr:cNvSpPr/>
      </xdr:nvSpPr>
      <xdr:spPr>
        <a:xfrm>
          <a:off x="15240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4356</xdr:rowOff>
    </xdr:from>
    <xdr:ext cx="762000" cy="259045"/>
    <xdr:sp macro="" textlink="">
      <xdr:nvSpPr>
        <xdr:cNvPr id="346" name="テキスト ボックス 345">
          <a:extLst>
            <a:ext uri="{FF2B5EF4-FFF2-40B4-BE49-F238E27FC236}">
              <a16:creationId xmlns:a16="http://schemas.microsoft.com/office/drawing/2014/main" id="{7B5842E1-8B4C-44BC-9D63-2F66587E04B4}"/>
            </a:ext>
          </a:extLst>
        </xdr:cNvPr>
        <xdr:cNvSpPr txBox="1"/>
      </xdr:nvSpPr>
      <xdr:spPr>
        <a:xfrm>
          <a:off x="14909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47" name="楕円 346">
          <a:extLst>
            <a:ext uri="{FF2B5EF4-FFF2-40B4-BE49-F238E27FC236}">
              <a16:creationId xmlns:a16="http://schemas.microsoft.com/office/drawing/2014/main" id="{BD5C7895-7208-4A11-B329-BFA946AA2D11}"/>
            </a:ext>
          </a:extLst>
        </xdr:cNvPr>
        <xdr:cNvSpPr/>
      </xdr:nvSpPr>
      <xdr:spPr>
        <a:xfrm>
          <a:off x="14351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139611</xdr:rowOff>
    </xdr:from>
    <xdr:ext cx="762000" cy="259045"/>
    <xdr:sp macro="" textlink="">
      <xdr:nvSpPr>
        <xdr:cNvPr id="348" name="テキスト ボックス 347">
          <a:extLst>
            <a:ext uri="{FF2B5EF4-FFF2-40B4-BE49-F238E27FC236}">
              <a16:creationId xmlns:a16="http://schemas.microsoft.com/office/drawing/2014/main" id="{22D2448D-8DB2-420D-A999-43B609D02FEC}"/>
            </a:ext>
          </a:extLst>
        </xdr:cNvPr>
        <xdr:cNvSpPr txBox="1"/>
      </xdr:nvSpPr>
      <xdr:spPr>
        <a:xfrm>
          <a:off x="14020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49" name="楕円 348">
          <a:extLst>
            <a:ext uri="{FF2B5EF4-FFF2-40B4-BE49-F238E27FC236}">
              <a16:creationId xmlns:a16="http://schemas.microsoft.com/office/drawing/2014/main" id="{AE49CC22-5C8F-4F53-A03F-8B7B78B8551A}"/>
            </a:ext>
          </a:extLst>
        </xdr:cNvPr>
        <xdr:cNvSpPr/>
      </xdr:nvSpPr>
      <xdr:spPr>
        <a:xfrm>
          <a:off x="13462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50" name="テキスト ボックス 349">
          <a:extLst>
            <a:ext uri="{FF2B5EF4-FFF2-40B4-BE49-F238E27FC236}">
              <a16:creationId xmlns:a16="http://schemas.microsoft.com/office/drawing/2014/main" id="{A326DE03-1DAD-4C60-A822-E407D6CFD5A1}"/>
            </a:ext>
          </a:extLst>
        </xdr:cNvPr>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7884B2F5-460C-4010-95CC-932E2F52380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5A118DAB-C2DB-44B2-A6CD-33BB8628EEF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1BA88533-3066-41EF-A46F-E7ADA93022A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A22CDA9E-3327-4BAF-B90C-294A1FA78CD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50122A8D-4191-479A-9BFE-A221AB21259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E04B7FA4-C698-422B-A3C9-FF67CC1609A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E8CEEA3A-9DC9-4990-8E01-06AEEF1A3A0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F7B9CFC0-83C8-4FDE-A38E-AED0951FA41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A9467673-163F-4AC4-9A62-DA8AC4CED46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E2DD6948-1549-458A-8705-76DA4F14896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3C0C4236-DD28-4F78-9AD7-17085CCFEFE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676CE4AE-EC66-404C-A891-A5FDB5107DF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959E279F-517F-462C-811A-582FCA72426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発行した交付税算入のない退職手当債、消防施設整備、防災機能強化事業等の元金償還の本格化に伴い、実質公債費比率が悪化している。本市は、下水道事業の経営が健全であり、交付税算入を加味した場合の公営企業繰出金が少ないため、数値悪化を見ても実質公債費比率は他市と比較して低くなっている。今後は庁舎建替により、地方債残高の増加が見込まれるが、交付税算入のある起債の割合を増やし、実質公債費比率の悪化を最小限に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46A7012-5731-416A-AF2A-856C94756EC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7B7EDA70-82F6-4112-BEB3-C7826C986B8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AF02061E-8ACD-4C12-8E0E-ED9C6371BB3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C44438D7-28CF-4097-B891-20D3FCB2F34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3C4C83DD-A55F-4BBF-B510-0711E0484F7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4304E63D-7692-4BF8-8153-5A4FE1546D1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C347573C-84EC-43CE-8C19-EF18F17E3A6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42559B0-5FE3-4BAA-B8C8-2CE033BBFCC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96087DCE-6917-4036-B8C1-CC3EC206327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27A6A4C-BE25-464B-9FE3-47A0F1AC62A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26EC8920-E1E5-4D7B-A1DE-DA595EA59ED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3E8A1515-E34B-4C28-AE6D-151CFD3B975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B9C60B02-5F7A-40EC-B62D-42285175336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4BA451C0-AF1F-4061-B90E-2E8D9778BB3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F94010A6-60BC-441E-9D44-A501378E30F2}"/>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C5072C87-9BD1-42FE-9C32-84FD4D3995B3}"/>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1C427809-144A-48A8-8D51-C72612E230BA}"/>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AD6AD0D3-DC8D-4A11-A45E-E4FE164C088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C8A98561-853A-4314-8EE0-2CF3230B14BA}"/>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14394</xdr:rowOff>
    </xdr:to>
    <xdr:cxnSp macro="">
      <xdr:nvCxnSpPr>
        <xdr:cNvPr id="383" name="直線コネクタ 382">
          <a:extLst>
            <a:ext uri="{FF2B5EF4-FFF2-40B4-BE49-F238E27FC236}">
              <a16:creationId xmlns:a16="http://schemas.microsoft.com/office/drawing/2014/main" id="{4A539345-9C45-4A6E-A6A7-5B675A9C4F84}"/>
            </a:ext>
          </a:extLst>
        </xdr:cNvPr>
        <xdr:cNvCxnSpPr/>
      </xdr:nvCxnSpPr>
      <xdr:spPr>
        <a:xfrm>
          <a:off x="16179800" y="68160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A0C7FC07-246E-4A13-A449-D1A1C39D1932}"/>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1D0B53FB-3D55-43F3-86D9-82338B068B14}"/>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129540</xdr:rowOff>
    </xdr:to>
    <xdr:cxnSp macro="">
      <xdr:nvCxnSpPr>
        <xdr:cNvPr id="386" name="直線コネクタ 385">
          <a:extLst>
            <a:ext uri="{FF2B5EF4-FFF2-40B4-BE49-F238E27FC236}">
              <a16:creationId xmlns:a16="http://schemas.microsoft.com/office/drawing/2014/main" id="{CAB9DA74-AAFD-4FDF-9C16-D5D59FBF7744}"/>
            </a:ext>
          </a:extLst>
        </xdr:cNvPr>
        <xdr:cNvCxnSpPr/>
      </xdr:nvCxnSpPr>
      <xdr:spPr>
        <a:xfrm>
          <a:off x="15290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a:extLst>
            <a:ext uri="{FF2B5EF4-FFF2-40B4-BE49-F238E27FC236}">
              <a16:creationId xmlns:a16="http://schemas.microsoft.com/office/drawing/2014/main" id="{E79E03B3-C547-4E10-90BA-10A01D76E602}"/>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8" name="テキスト ボックス 387">
          <a:extLst>
            <a:ext uri="{FF2B5EF4-FFF2-40B4-BE49-F238E27FC236}">
              <a16:creationId xmlns:a16="http://schemas.microsoft.com/office/drawing/2014/main" id="{47A2D2F6-2658-4A0C-AB0A-B768470474DD}"/>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49106</xdr:rowOff>
    </xdr:to>
    <xdr:cxnSp macro="">
      <xdr:nvCxnSpPr>
        <xdr:cNvPr id="389" name="直線コネクタ 388">
          <a:extLst>
            <a:ext uri="{FF2B5EF4-FFF2-40B4-BE49-F238E27FC236}">
              <a16:creationId xmlns:a16="http://schemas.microsoft.com/office/drawing/2014/main" id="{9DC79901-23E0-4C0B-9470-A1C997AD9700}"/>
            </a:ext>
          </a:extLst>
        </xdr:cNvPr>
        <xdr:cNvCxnSpPr/>
      </xdr:nvCxnSpPr>
      <xdr:spPr>
        <a:xfrm>
          <a:off x="14401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a:extLst>
            <a:ext uri="{FF2B5EF4-FFF2-40B4-BE49-F238E27FC236}">
              <a16:creationId xmlns:a16="http://schemas.microsoft.com/office/drawing/2014/main" id="{27C1A311-6F5C-4C4E-8E07-20F1AAE6B34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EC2CC8FE-B987-429A-8E1D-2151E80E3F7E}"/>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846</xdr:rowOff>
    </xdr:to>
    <xdr:cxnSp macro="">
      <xdr:nvCxnSpPr>
        <xdr:cNvPr id="392" name="直線コネクタ 391">
          <a:extLst>
            <a:ext uri="{FF2B5EF4-FFF2-40B4-BE49-F238E27FC236}">
              <a16:creationId xmlns:a16="http://schemas.microsoft.com/office/drawing/2014/main" id="{953C412A-8183-43B2-B2E9-4BFAAE6A3BEF}"/>
            </a:ext>
          </a:extLst>
        </xdr:cNvPr>
        <xdr:cNvCxnSpPr/>
      </xdr:nvCxnSpPr>
      <xdr:spPr>
        <a:xfrm>
          <a:off x="13512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F6AA5064-B1E9-48F2-8051-01267E4D4A85}"/>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F0CE765B-E1A5-4454-89D2-1564E8E264FA}"/>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4687B358-3161-422B-B43D-C8FDCF7E5464}"/>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CA2EADAA-76C5-4EC4-8C28-EA3DD6CF9469}"/>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BFA1C19-62B3-4B47-981F-7A4A170BB8F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77A0B3B-3600-457A-A46F-EB9DF75D030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A0A1ACF-8BFD-4F8C-957A-558B28258DD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0AC2DD9-7B1B-4EA9-994C-1DEC8DBA308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5E92426-2E8A-41D6-92B2-534E5C93AC3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2" name="楕円 401">
          <a:extLst>
            <a:ext uri="{FF2B5EF4-FFF2-40B4-BE49-F238E27FC236}">
              <a16:creationId xmlns:a16="http://schemas.microsoft.com/office/drawing/2014/main" id="{484674B9-D5EE-471F-B9E1-E2B3937F553F}"/>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3" name="公債費負担の状況該当値テキスト">
          <a:extLst>
            <a:ext uri="{FF2B5EF4-FFF2-40B4-BE49-F238E27FC236}">
              <a16:creationId xmlns:a16="http://schemas.microsoft.com/office/drawing/2014/main" id="{1441B795-E08D-4691-8ED0-7A08B229A22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a:extLst>
            <a:ext uri="{FF2B5EF4-FFF2-40B4-BE49-F238E27FC236}">
              <a16:creationId xmlns:a16="http://schemas.microsoft.com/office/drawing/2014/main" id="{F7BBF9CB-2D30-4B7F-A27A-A92A3E4F498F}"/>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a:extLst>
            <a:ext uri="{FF2B5EF4-FFF2-40B4-BE49-F238E27FC236}">
              <a16:creationId xmlns:a16="http://schemas.microsoft.com/office/drawing/2014/main" id="{DCDD42F0-6C32-4DB6-9886-CE38FD88AECC}"/>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6" name="楕円 405">
          <a:extLst>
            <a:ext uri="{FF2B5EF4-FFF2-40B4-BE49-F238E27FC236}">
              <a16:creationId xmlns:a16="http://schemas.microsoft.com/office/drawing/2014/main" id="{822372D6-AF66-45BE-94C0-2C0CA29BFE9B}"/>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A5ECF3E2-4A72-4ECE-9E1F-C950D5CBAD7C}"/>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8" name="楕円 407">
          <a:extLst>
            <a:ext uri="{FF2B5EF4-FFF2-40B4-BE49-F238E27FC236}">
              <a16:creationId xmlns:a16="http://schemas.microsoft.com/office/drawing/2014/main" id="{E77B7BBC-D402-4B42-8DD0-48ABF6860E08}"/>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9" name="テキスト ボックス 408">
          <a:extLst>
            <a:ext uri="{FF2B5EF4-FFF2-40B4-BE49-F238E27FC236}">
              <a16:creationId xmlns:a16="http://schemas.microsoft.com/office/drawing/2014/main" id="{054601A0-9968-4C9E-8B9D-BCA29FBAB208}"/>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10" name="楕円 409">
          <a:extLst>
            <a:ext uri="{FF2B5EF4-FFF2-40B4-BE49-F238E27FC236}">
              <a16:creationId xmlns:a16="http://schemas.microsoft.com/office/drawing/2014/main" id="{A353542C-E96F-415F-A444-61FF8391D212}"/>
            </a:ext>
          </a:extLst>
        </xdr:cNvPr>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11" name="テキスト ボックス 410">
          <a:extLst>
            <a:ext uri="{FF2B5EF4-FFF2-40B4-BE49-F238E27FC236}">
              <a16:creationId xmlns:a16="http://schemas.microsoft.com/office/drawing/2014/main" id="{41EDED2D-1740-4F33-94ED-65C086177786}"/>
            </a:ext>
          </a:extLst>
        </xdr:cNvPr>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7C7F529A-5D4A-49AA-8CFD-F2986D8218C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822CC95D-1390-4719-ACF1-98D3D056DFB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E55FB247-971A-4579-92BE-20E81D15E3A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CBFFB5CF-4CD7-4F45-A021-3DCEFC8B703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3CDAF502-9A8C-45DD-986F-8D8716D8C04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F17EECF6-2D3B-46FB-9F6D-3DE1A447919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CEBAD6EA-1275-4589-A4EA-F36E80BE7C1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355CFAF5-05D9-46E5-9CD4-9617D48BCC5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6300B5B1-67EC-4C73-92F4-525299B7D31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80B0BF44-BB3C-4347-B892-030BC633BBE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9BC46BFE-E6FE-45AD-A140-5A3431188BF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A94F65D7-4F87-4F0F-BE4A-38F905E74BA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E6F9055A-720F-45E0-9DD1-5535CD00A3B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債の繰上償還や、各種基金の増加により将来負担比率は改善し０となっている。しかし、令和４年度には庁舎整備事業に係る地方債の借り入れと基金の取り崩しが見込まれているため、将来負担比率は悪化することが想定されている。引き続き退職手当債の繰り上げ償還や基金残高の確保により、将来負担比率の悪化を最小限にとどめ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5CC82B1F-0DE7-4EA4-A23E-7D0CA91A48C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5BCA7A7E-BFB7-493A-B3A7-963BBCE41DE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E6567C2C-46EE-4D3B-8416-AD82A0C0F10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738F7499-13F5-4EA6-80D3-BC4859648AE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7EBBEEE2-CE79-492C-81C8-54698D2102CB}"/>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B2431459-F4B2-4DED-A41F-930B9EA4262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89E94D-653B-4533-BE13-718A99342EE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18759CE3-0E55-466A-836A-3847880DF39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853677F4-D9C4-4161-9A18-21B46BBA0E8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11DEA6D4-99DB-4385-859F-E57D2A58279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D4D91739-6C73-45C6-AF2D-5A38D2836E2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B7BC6580-1CF5-4D48-BB96-546914F1885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E8D74062-8BBA-4CFB-AC17-36E5E0AF20F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44E3C044-0D36-458C-967A-8C9995870D1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E4199F9-4C49-40B5-9148-A2C382A1CDC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B09A205F-B7FC-4564-8D5E-2EF99452728C}"/>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228EE560-D373-4995-BDA0-5FA271815216}"/>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A4E7949B-F064-487F-928E-20C6702683FA}"/>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D0309ADB-0779-427B-8F4F-A1CDDFE1ED67}"/>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6AEA073B-0C9F-4887-AF30-1D4B2C92FEE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4049ADD6-69FB-4534-996D-4A7EF0678997}"/>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52256046-764D-4451-BD12-79971AEEA7A8}"/>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144498</xdr:rowOff>
    </xdr:from>
    <xdr:to>
      <xdr:col>68</xdr:col>
      <xdr:colOff>152400</xdr:colOff>
      <xdr:row>14</xdr:row>
      <xdr:rowOff>163407</xdr:rowOff>
    </xdr:to>
    <xdr:cxnSp macro="">
      <xdr:nvCxnSpPr>
        <xdr:cNvPr id="447" name="直線コネクタ 446">
          <a:extLst>
            <a:ext uri="{FF2B5EF4-FFF2-40B4-BE49-F238E27FC236}">
              <a16:creationId xmlns:a16="http://schemas.microsoft.com/office/drawing/2014/main" id="{32144531-8C85-48A9-BA4B-DDFBDAD3FFD5}"/>
            </a:ext>
          </a:extLst>
        </xdr:cNvPr>
        <xdr:cNvCxnSpPr/>
      </xdr:nvCxnSpPr>
      <xdr:spPr>
        <a:xfrm flipV="1">
          <a:off x="13512800" y="2373348"/>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9C976491-C56F-4B4C-9DF2-5571C2BCE619}"/>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49" name="テキスト ボックス 448">
          <a:extLst>
            <a:ext uri="{FF2B5EF4-FFF2-40B4-BE49-F238E27FC236}">
              <a16:creationId xmlns:a16="http://schemas.microsoft.com/office/drawing/2014/main" id="{4D1B5BC4-9F8A-45D8-AA44-9A292748201D}"/>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23E22970-04F2-4956-9CE0-2336BD42C552}"/>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1E5B4CED-160E-4EBA-A3A8-F119BBDFF197}"/>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1445184B-5734-456F-8E76-20FE012D1172}"/>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3" name="テキスト ボックス 452">
          <a:extLst>
            <a:ext uri="{FF2B5EF4-FFF2-40B4-BE49-F238E27FC236}">
              <a16:creationId xmlns:a16="http://schemas.microsoft.com/office/drawing/2014/main" id="{FB8DDC7E-99B6-4111-8D98-B0C3A7D43C93}"/>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316012C9-10ED-4D6B-A85E-DDE5BC9EBA1C}"/>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5" name="テキスト ボックス 454">
          <a:extLst>
            <a:ext uri="{FF2B5EF4-FFF2-40B4-BE49-F238E27FC236}">
              <a16:creationId xmlns:a16="http://schemas.microsoft.com/office/drawing/2014/main" id="{3470F3DD-8380-4CEE-AA6D-8655042346FE}"/>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AD15645-E0E1-4181-B720-BA67B47A6F3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D227FA7-8255-45D3-8893-E399B860BA0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1AC9301-784A-4E34-8A75-EB86C550468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C6BC7DD-9E34-4C4B-90EA-02E433B37E3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4A4550C-BDD3-4A38-9C1B-72348BB6788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132574</xdr:rowOff>
    </xdr:from>
    <xdr:to>
      <xdr:col>77</xdr:col>
      <xdr:colOff>95250</xdr:colOff>
      <xdr:row>14</xdr:row>
      <xdr:rowOff>62724</xdr:rowOff>
    </xdr:to>
    <xdr:sp macro="" textlink="">
      <xdr:nvSpPr>
        <xdr:cNvPr id="461" name="楕円 460">
          <a:extLst>
            <a:ext uri="{FF2B5EF4-FFF2-40B4-BE49-F238E27FC236}">
              <a16:creationId xmlns:a16="http://schemas.microsoft.com/office/drawing/2014/main" id="{6D719A20-EF54-4AEA-9C1D-B9ECD5B738CE}"/>
            </a:ext>
          </a:extLst>
        </xdr:cNvPr>
        <xdr:cNvSpPr/>
      </xdr:nvSpPr>
      <xdr:spPr>
        <a:xfrm>
          <a:off x="16129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72901</xdr:rowOff>
    </xdr:from>
    <xdr:ext cx="736600" cy="259045"/>
    <xdr:sp macro="" textlink="">
      <xdr:nvSpPr>
        <xdr:cNvPr id="462" name="テキスト ボックス 461">
          <a:extLst>
            <a:ext uri="{FF2B5EF4-FFF2-40B4-BE49-F238E27FC236}">
              <a16:creationId xmlns:a16="http://schemas.microsoft.com/office/drawing/2014/main" id="{0D1D98E0-6BC4-40E6-B986-C376D8D830DF}"/>
            </a:ext>
          </a:extLst>
        </xdr:cNvPr>
        <xdr:cNvSpPr txBox="1"/>
      </xdr:nvSpPr>
      <xdr:spPr>
        <a:xfrm>
          <a:off x="15798800" y="213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93698</xdr:rowOff>
    </xdr:from>
    <xdr:to>
      <xdr:col>68</xdr:col>
      <xdr:colOff>203200</xdr:colOff>
      <xdr:row>14</xdr:row>
      <xdr:rowOff>23848</xdr:rowOff>
    </xdr:to>
    <xdr:sp macro="" textlink="">
      <xdr:nvSpPr>
        <xdr:cNvPr id="463" name="楕円 462">
          <a:extLst>
            <a:ext uri="{FF2B5EF4-FFF2-40B4-BE49-F238E27FC236}">
              <a16:creationId xmlns:a16="http://schemas.microsoft.com/office/drawing/2014/main" id="{D45C844B-D364-4F17-BC90-57D6D55D47B4}"/>
            </a:ext>
          </a:extLst>
        </xdr:cNvPr>
        <xdr:cNvSpPr/>
      </xdr:nvSpPr>
      <xdr:spPr>
        <a:xfrm>
          <a:off x="14351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34025</xdr:rowOff>
    </xdr:from>
    <xdr:ext cx="762000" cy="259045"/>
    <xdr:sp macro="" textlink="">
      <xdr:nvSpPr>
        <xdr:cNvPr id="464" name="テキスト ボックス 463">
          <a:extLst>
            <a:ext uri="{FF2B5EF4-FFF2-40B4-BE49-F238E27FC236}">
              <a16:creationId xmlns:a16="http://schemas.microsoft.com/office/drawing/2014/main" id="{3A20EC90-2EC4-4A24-8591-79D6DBDE1F44}"/>
            </a:ext>
          </a:extLst>
        </xdr:cNvPr>
        <xdr:cNvSpPr txBox="1"/>
      </xdr:nvSpPr>
      <xdr:spPr>
        <a:xfrm>
          <a:off x="14020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112607</xdr:rowOff>
    </xdr:from>
    <xdr:to>
      <xdr:col>64</xdr:col>
      <xdr:colOff>152400</xdr:colOff>
      <xdr:row>15</xdr:row>
      <xdr:rowOff>42757</xdr:rowOff>
    </xdr:to>
    <xdr:sp macro="" textlink="">
      <xdr:nvSpPr>
        <xdr:cNvPr id="465" name="楕円 464">
          <a:extLst>
            <a:ext uri="{FF2B5EF4-FFF2-40B4-BE49-F238E27FC236}">
              <a16:creationId xmlns:a16="http://schemas.microsoft.com/office/drawing/2014/main" id="{A39A4707-4E11-400D-A09B-A6FE3EDB68EB}"/>
            </a:ext>
          </a:extLst>
        </xdr:cNvPr>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52934</xdr:rowOff>
    </xdr:from>
    <xdr:ext cx="762000" cy="259045"/>
    <xdr:sp macro="" textlink="">
      <xdr:nvSpPr>
        <xdr:cNvPr id="466" name="テキスト ボックス 465">
          <a:extLst>
            <a:ext uri="{FF2B5EF4-FFF2-40B4-BE49-F238E27FC236}">
              <a16:creationId xmlns:a16="http://schemas.microsoft.com/office/drawing/2014/main" id="{B49A3833-B0BA-4DAA-B1DE-C51174B0943C}"/>
            </a:ext>
          </a:extLst>
        </xdr:cNvPr>
        <xdr:cNvSpPr txBox="1"/>
      </xdr:nvSpPr>
      <xdr:spPr>
        <a:xfrm>
          <a:off x="13131800" y="22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F09E4D3-CA27-4ABD-8D90-59C8083243E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70A8DCC-4D16-45E8-AF0F-0AF266131AF8}"/>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4F5EA99-4AAB-49BD-9304-240BE184036F}"/>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D120C658-B634-4426-BEAD-EB86090E6BB7}"/>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9C9C9BE-E341-487B-8B0F-1A699FE4973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CE970B3-DE0E-4F73-B5CD-E15DAE589FBB}"/>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F851FDC-4A1F-4509-9247-6872E355663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3752F9D-C81D-4891-B10A-BFF612D1DD6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7C4FE26-AB09-4781-8ACB-2852F7906728}"/>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214F7C3-F2A5-456A-B1D2-7C700693692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21245E22-1E1E-46BF-8807-53077DD1316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6E50FFA-741F-422C-B296-404C5AF9606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404558EB-2DF5-4D05-B518-E099D5F2D79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5C45770-B11B-4D49-8341-9CDBADEAEE4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3D6653B8-255D-416A-B45A-0F949A757C1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B5ACB488-6076-4390-B8C6-D0935BD94CB5}"/>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9BC6A0A5-83B8-416C-9158-7F9675F4C49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7C7724D2-E015-474A-97D4-E8C9B7D02B5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B8CF69B-A44B-4A32-BF08-633493FD0CC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32745601-ED63-4438-BA63-5F07C0522AC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A890AD6-D4A1-4632-8FD8-9822BCB418B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251BB131-C721-443C-B37D-7FA79F8CF54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1E99FDD-F9DC-4E39-A235-CFB52B8BF1E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4B6C9D8C-F7B3-4A8B-922D-195475E97A4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9E77C99-0BD8-4155-BC0F-CD95254B9DDD}"/>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D54D9FC-4B02-4B17-9194-70F0C7FD7B7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1AF6988C-0D7A-4273-AA26-2267EF64B607}"/>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BB67FDC-D391-4E40-BCF6-CB4134D24B4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FCDCB5C-D344-459B-BD14-9299761C3C4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36108789-E650-479E-AC7E-83DFD591B50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66B8A177-4966-4217-B756-0203EF576B53}"/>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B329CF6-E0F4-4828-9B48-5A729444FFF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88DC926-C1E0-4358-9714-8BC13652F72E}"/>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26E93C7-52DD-4DC7-8955-C557D54AF49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F26824D-9E25-48B1-8030-2869B8D1E12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41278EA-3739-4A85-A6F4-CF7FA8A5B6C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DAA24AA-0F83-43E6-BAE1-4CB35EB8539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48090AE-AE86-4808-8811-AC00D45819F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A7FFCAB-BCB7-4EDC-8CBD-E47A8FDFC0B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6E11FDC-61AF-46E8-891A-AD7BD9A9BE8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F32E3F6-676A-43D7-B55C-2A744247B92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10A731F-5166-498C-900B-EDC98FB31D7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A7F51001-2639-43E6-8583-25426C07387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人件費割合は高い状況である。これは、類似団体と比較して職員数が多いこと等が要因と考えられる。一方で、委託料等の物件費については比較的抑制されている状況であるが、今後の市民サービス需要や物件費等との総額とバランスを考慮した体制構築を推進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B6D51BB4-B2FE-4A37-8659-AD8127E8E93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1369B18-89A9-417C-B4D4-58E7F3E42CAE}"/>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AADE940-5155-445F-B53D-1FA1A97EA59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10481D42-C023-455C-A3D8-AB2970D2E6B4}"/>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A6A2BCD2-6887-45E9-8A86-98AD13E6549A}"/>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B0F442A0-C49D-4107-BC70-DCFAE0FA2416}"/>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65CA55C8-7A2F-42A0-A9CE-AA71F1AFFAB3}"/>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19D7F9B2-200F-4047-AC05-DC2CC7DB55C6}"/>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88D98966-32EC-4B76-9DE0-3576BF73E8DF}"/>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33E6320D-1139-44C0-B339-55ADBE8182A6}"/>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246813BC-43AB-48A9-8E5E-AFA72D324828}"/>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15834CCD-140A-4B35-824C-B5E8DAB4D6E8}"/>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576868B8-1B37-45D0-B83F-8E08273A90C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A96F9D45-E07A-4548-A6ED-8C26A102D6FB}"/>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705425CC-3180-4E8D-AF7E-25C6BA79AF4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B9CC9E73-4707-4182-B280-18F17CDF55F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CD72CB68-9A02-43CC-9F45-3501C90C1E55}"/>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41EDD031-8858-475C-AE29-783F1B03E583}"/>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F9E5923F-555B-44C3-8AD7-AC07F2557165}"/>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3EA8BE5F-C8AB-4779-B27E-E044CB66BC33}"/>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ED164FE6-C903-4A9D-8F0D-56024C55D511}"/>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41</xdr:row>
      <xdr:rowOff>54610</xdr:rowOff>
    </xdr:to>
    <xdr:cxnSp macro="">
      <xdr:nvCxnSpPr>
        <xdr:cNvPr id="66" name="直線コネクタ 65">
          <a:extLst>
            <a:ext uri="{FF2B5EF4-FFF2-40B4-BE49-F238E27FC236}">
              <a16:creationId xmlns:a16="http://schemas.microsoft.com/office/drawing/2014/main" id="{7AD0C839-5B24-42A1-B61A-F57818826ADC}"/>
            </a:ext>
          </a:extLst>
        </xdr:cNvPr>
        <xdr:cNvCxnSpPr/>
      </xdr:nvCxnSpPr>
      <xdr:spPr>
        <a:xfrm flipV="1">
          <a:off x="3987800" y="69011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A056A548-6C16-490D-9F2C-4C1404B19C86}"/>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3B2C06A4-8BF7-43E6-BA4D-FE79B677E8F7}"/>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27940</xdr:rowOff>
    </xdr:from>
    <xdr:to>
      <xdr:col>19</xdr:col>
      <xdr:colOff>187325</xdr:colOff>
      <xdr:row>41</xdr:row>
      <xdr:rowOff>54610</xdr:rowOff>
    </xdr:to>
    <xdr:cxnSp macro="">
      <xdr:nvCxnSpPr>
        <xdr:cNvPr id="69" name="直線コネクタ 68">
          <a:extLst>
            <a:ext uri="{FF2B5EF4-FFF2-40B4-BE49-F238E27FC236}">
              <a16:creationId xmlns:a16="http://schemas.microsoft.com/office/drawing/2014/main" id="{70D04CFA-3F28-49D5-A530-291592023399}"/>
            </a:ext>
          </a:extLst>
        </xdr:cNvPr>
        <xdr:cNvCxnSpPr/>
      </xdr:nvCxnSpPr>
      <xdr:spPr>
        <a:xfrm>
          <a:off x="3098800" y="6885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F8D4F8C5-4920-45CE-8600-990663880368}"/>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a:extLst>
            <a:ext uri="{FF2B5EF4-FFF2-40B4-BE49-F238E27FC236}">
              <a16:creationId xmlns:a16="http://schemas.microsoft.com/office/drawing/2014/main" id="{60395BCE-DF6C-4034-BE3E-6F419970B62F}"/>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27940</xdr:rowOff>
    </xdr:from>
    <xdr:to>
      <xdr:col>15</xdr:col>
      <xdr:colOff>98425</xdr:colOff>
      <xdr:row>40</xdr:row>
      <xdr:rowOff>66040</xdr:rowOff>
    </xdr:to>
    <xdr:cxnSp macro="">
      <xdr:nvCxnSpPr>
        <xdr:cNvPr id="72" name="直線コネクタ 71">
          <a:extLst>
            <a:ext uri="{FF2B5EF4-FFF2-40B4-BE49-F238E27FC236}">
              <a16:creationId xmlns:a16="http://schemas.microsoft.com/office/drawing/2014/main" id="{DF9708AD-3E12-4347-9F0D-64BB272CA930}"/>
            </a:ext>
          </a:extLst>
        </xdr:cNvPr>
        <xdr:cNvCxnSpPr/>
      </xdr:nvCxnSpPr>
      <xdr:spPr>
        <a:xfrm flipV="1">
          <a:off x="2209800" y="6885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74FD9B0-393F-4219-BC93-84F5BED98E53}"/>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75E8B180-FC3F-4DBA-91C8-C8449E8DBBBC}"/>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66040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A42A82FE-EDE5-458A-8030-8EA77A496E03}"/>
            </a:ext>
          </a:extLst>
        </xdr:cNvPr>
        <xdr:cNvCxnSpPr/>
      </xdr:nvCxnSpPr>
      <xdr:spPr>
        <a:xfrm flipV="1">
          <a:off x="1320800" y="692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CC67F48B-462B-4368-AAF5-FE641C86EA83}"/>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B63803B9-7CCC-4CA1-A658-1822C4DE27D5}"/>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D2B8CAB3-D3CF-4372-BCBE-C9FB4D8EC09A}"/>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511A90E0-3DA0-463D-A7CC-B48DAC1E3A1E}"/>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FCC3003-8DB3-49CC-967B-732722D7476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559EB9B3-AA18-48DD-9724-3FD4416EE24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37B9B3BA-8AB7-4F64-A6FB-3F9AC06B7D9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98D65C29-69E9-479A-9931-B5BD80DABA01}"/>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1BBC0EB5-F50B-4FB0-B573-64EC7228FB8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a:extLst>
            <a:ext uri="{FF2B5EF4-FFF2-40B4-BE49-F238E27FC236}">
              <a16:creationId xmlns:a16="http://schemas.microsoft.com/office/drawing/2014/main" id="{14920102-7BB8-4A05-A646-2A0099CB8EA7}"/>
            </a:ext>
          </a:extLst>
        </xdr:cNvPr>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a:extLst>
            <a:ext uri="{FF2B5EF4-FFF2-40B4-BE49-F238E27FC236}">
              <a16:creationId xmlns:a16="http://schemas.microsoft.com/office/drawing/2014/main" id="{C59C4732-5E59-41C5-91C9-7D60BD6D9E1E}"/>
            </a:ext>
          </a:extLst>
        </xdr:cNvPr>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3810</xdr:rowOff>
    </xdr:from>
    <xdr:to>
      <xdr:col>20</xdr:col>
      <xdr:colOff>38100</xdr:colOff>
      <xdr:row>41</xdr:row>
      <xdr:rowOff>105410</xdr:rowOff>
    </xdr:to>
    <xdr:sp macro="" textlink="">
      <xdr:nvSpPr>
        <xdr:cNvPr id="87" name="楕円 86">
          <a:extLst>
            <a:ext uri="{FF2B5EF4-FFF2-40B4-BE49-F238E27FC236}">
              <a16:creationId xmlns:a16="http://schemas.microsoft.com/office/drawing/2014/main" id="{8C9FD00F-B1F5-42A7-B08B-ED8F08C532D3}"/>
            </a:ext>
          </a:extLst>
        </xdr:cNvPr>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90187</xdr:rowOff>
    </xdr:from>
    <xdr:ext cx="736600" cy="259045"/>
    <xdr:sp macro="" textlink="">
      <xdr:nvSpPr>
        <xdr:cNvPr id="88" name="テキスト ボックス 87">
          <a:extLst>
            <a:ext uri="{FF2B5EF4-FFF2-40B4-BE49-F238E27FC236}">
              <a16:creationId xmlns:a16="http://schemas.microsoft.com/office/drawing/2014/main" id="{63B139B0-10E0-41F4-8EEA-216CC313442B}"/>
            </a:ext>
          </a:extLst>
        </xdr:cNvPr>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a:extLst>
            <a:ext uri="{FF2B5EF4-FFF2-40B4-BE49-F238E27FC236}">
              <a16:creationId xmlns:a16="http://schemas.microsoft.com/office/drawing/2014/main" id="{C0C0B42F-2921-4D2E-A6EB-D300BB5E1A84}"/>
            </a:ext>
          </a:extLst>
        </xdr:cNvPr>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a:extLst>
            <a:ext uri="{FF2B5EF4-FFF2-40B4-BE49-F238E27FC236}">
              <a16:creationId xmlns:a16="http://schemas.microsoft.com/office/drawing/2014/main" id="{8069A982-309B-42E6-859D-6B2489D85BB1}"/>
            </a:ext>
          </a:extLst>
        </xdr:cNvPr>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xdr:rowOff>
    </xdr:from>
    <xdr:to>
      <xdr:col>11</xdr:col>
      <xdr:colOff>60325</xdr:colOff>
      <xdr:row>40</xdr:row>
      <xdr:rowOff>116840</xdr:rowOff>
    </xdr:to>
    <xdr:sp macro="" textlink="">
      <xdr:nvSpPr>
        <xdr:cNvPr id="91" name="楕円 90">
          <a:extLst>
            <a:ext uri="{FF2B5EF4-FFF2-40B4-BE49-F238E27FC236}">
              <a16:creationId xmlns:a16="http://schemas.microsoft.com/office/drawing/2014/main" id="{B66E17E8-68E9-4489-B060-D996E1F80EA7}"/>
            </a:ext>
          </a:extLst>
        </xdr:cNvPr>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101617</xdr:rowOff>
    </xdr:from>
    <xdr:ext cx="762000" cy="259045"/>
    <xdr:sp macro="" textlink="">
      <xdr:nvSpPr>
        <xdr:cNvPr id="92" name="テキスト ボックス 91">
          <a:extLst>
            <a:ext uri="{FF2B5EF4-FFF2-40B4-BE49-F238E27FC236}">
              <a16:creationId xmlns:a16="http://schemas.microsoft.com/office/drawing/2014/main" id="{65BBBB53-1A1A-4F22-B099-6523FFE4E6AE}"/>
            </a:ext>
          </a:extLst>
        </xdr:cNvPr>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a:extLst>
            <a:ext uri="{FF2B5EF4-FFF2-40B4-BE49-F238E27FC236}">
              <a16:creationId xmlns:a16="http://schemas.microsoft.com/office/drawing/2014/main" id="{04CAC837-3732-418A-A17A-8ED047B156E3}"/>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a:extLst>
            <a:ext uri="{FF2B5EF4-FFF2-40B4-BE49-F238E27FC236}">
              <a16:creationId xmlns:a16="http://schemas.microsoft.com/office/drawing/2014/main" id="{3F01DB48-9D5E-49C5-ACA5-969A6A981F77}"/>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B65F05D6-DF0A-411D-9E22-46C5304CB96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8F14A0B8-D649-420B-9F7D-B29DD11EBC09}"/>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845F1285-263E-4829-8C37-1918BF4B5A8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A5A4C6CD-1E1A-4292-9C79-849E9F0DA65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DA6CBA3B-29C4-465B-A7DA-1F6EBDD8D6E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74C14B41-01D2-4002-879B-04FCA2A44E5C}"/>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BA63E37-D98E-44ED-8BC0-93810E8DC0AD}"/>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5EBA6781-A339-422B-BF4E-2B9294B8C2C4}"/>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C7722F4D-CECF-4EDE-8868-1350E0FE68E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9906B2D-EFC0-4626-9D98-EB6EA07A012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80BC0216-D0E2-49CD-AC14-B1DDC4EA5F3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における人件費割合が高い反面として、委託料をはじめとした物件費の割合については比較的抑制されている。物価上昇や労務単価上昇の影響を受けやすい費用であることから、今後の社会情勢や、市民サービス需要や人件費等との総額とバランスを考慮した体制構築を推進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9F44E7D4-EB9D-418A-8197-D906A76ED60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2A8B4D0F-4A0D-48D3-B365-5E713D208C5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E8C4C876-3E10-4DB6-B8D1-3808B0CF2CB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37F30879-1C74-4385-AC93-C5A78D6733E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A97E64C5-B4EC-4878-8EC5-16D670ADFCC8}"/>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A73702AC-2A44-4D5E-BB09-99C566F176B1}"/>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824FD173-1AC2-4A8F-B828-A8890753833A}"/>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AD36E6CA-259B-40FE-BE04-6CBD299D3206}"/>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38D55FA3-7B1E-4923-9CB3-C30C156C38DF}"/>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804412B5-E421-452B-8D3D-32FBCDEAB64F}"/>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A3A1568B-6ABB-4AEB-97E6-31BFEB7B90CF}"/>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13691D92-8C60-49EC-AC9B-2E186C05F1CC}"/>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4C31EF23-F332-4207-9EA1-E26C66639F99}"/>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F332E0E3-D5C9-4AB0-B8BA-F76B531298DE}"/>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649FCBA1-EC7D-4A24-88E3-63689D9AFD89}"/>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C761C0E3-55C2-4604-AC04-433551B6EA9C}"/>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CCFFD29D-D00D-4731-9F7C-173E1ABAE04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EB0F76A3-6BE4-4E26-871F-3F4AF74C5B5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1ED1EA3D-D9BB-412A-8A41-D2BB3A50992B}"/>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CA158E21-6504-4140-B004-14881EF293B5}"/>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67EC4DC1-E338-4F9D-8D3F-6F962325BA2C}"/>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B2705872-2214-48E7-A958-C3DEAEF5126F}"/>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A2840956-F801-4B9B-9915-B7279F9A6C9C}"/>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91621</xdr:rowOff>
    </xdr:from>
    <xdr:to>
      <xdr:col>82</xdr:col>
      <xdr:colOff>107950</xdr:colOff>
      <xdr:row>13</xdr:row>
      <xdr:rowOff>124279</xdr:rowOff>
    </xdr:to>
    <xdr:cxnSp macro="">
      <xdr:nvCxnSpPr>
        <xdr:cNvPr id="129" name="直線コネクタ 128">
          <a:extLst>
            <a:ext uri="{FF2B5EF4-FFF2-40B4-BE49-F238E27FC236}">
              <a16:creationId xmlns:a16="http://schemas.microsoft.com/office/drawing/2014/main" id="{98827775-36A1-414C-BC33-4CC3283C234A}"/>
            </a:ext>
          </a:extLst>
        </xdr:cNvPr>
        <xdr:cNvCxnSpPr/>
      </xdr:nvCxnSpPr>
      <xdr:spPr>
        <a:xfrm>
          <a:off x="15671800" y="2320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2053DC41-C8CB-484D-9A5C-B39769A100F1}"/>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4E3C985D-1371-4FD5-A542-57AE1D7C2539}"/>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14</xdr:row>
      <xdr:rowOff>83457</xdr:rowOff>
    </xdr:to>
    <xdr:cxnSp macro="">
      <xdr:nvCxnSpPr>
        <xdr:cNvPr id="132" name="直線コネクタ 131">
          <a:extLst>
            <a:ext uri="{FF2B5EF4-FFF2-40B4-BE49-F238E27FC236}">
              <a16:creationId xmlns:a16="http://schemas.microsoft.com/office/drawing/2014/main" id="{F2811673-7783-4483-A9B7-60B2EA045A57}"/>
            </a:ext>
          </a:extLst>
        </xdr:cNvPr>
        <xdr:cNvCxnSpPr/>
      </xdr:nvCxnSpPr>
      <xdr:spPr>
        <a:xfrm flipV="1">
          <a:off x="14782800" y="23204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BC7750BB-B62B-4702-927E-C0C4B35F35E3}"/>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4" name="テキスト ボックス 133">
          <a:extLst>
            <a:ext uri="{FF2B5EF4-FFF2-40B4-BE49-F238E27FC236}">
              <a16:creationId xmlns:a16="http://schemas.microsoft.com/office/drawing/2014/main" id="{24A0A7CE-B11F-40F2-957E-92D9C08EDD1F}"/>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83457</xdr:rowOff>
    </xdr:to>
    <xdr:cxnSp macro="">
      <xdr:nvCxnSpPr>
        <xdr:cNvPr id="135" name="直線コネクタ 134">
          <a:extLst>
            <a:ext uri="{FF2B5EF4-FFF2-40B4-BE49-F238E27FC236}">
              <a16:creationId xmlns:a16="http://schemas.microsoft.com/office/drawing/2014/main" id="{C7553D6A-F2C6-4D8C-BA7F-98ECF8BCF74F}"/>
            </a:ext>
          </a:extLst>
        </xdr:cNvPr>
        <xdr:cNvCxnSpPr/>
      </xdr:nvCxnSpPr>
      <xdr:spPr>
        <a:xfrm>
          <a:off x="13893800" y="241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FFC0644F-8547-4004-9D64-FD814403A675}"/>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91820</xdr:rowOff>
    </xdr:from>
    <xdr:ext cx="762000" cy="259045"/>
    <xdr:sp macro="" textlink="">
      <xdr:nvSpPr>
        <xdr:cNvPr id="137" name="テキスト ボックス 136">
          <a:extLst>
            <a:ext uri="{FF2B5EF4-FFF2-40B4-BE49-F238E27FC236}">
              <a16:creationId xmlns:a16="http://schemas.microsoft.com/office/drawing/2014/main" id="{9EAF4CB1-9E73-4B4D-853D-0D5510C42255}"/>
            </a:ext>
          </a:extLst>
        </xdr:cNvPr>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BCE6D8A9-0F10-4623-A0B0-0BE078B67246}"/>
            </a:ext>
          </a:extLst>
        </xdr:cNvPr>
        <xdr:cNvCxnSpPr/>
      </xdr:nvCxnSpPr>
      <xdr:spPr>
        <a:xfrm flipV="1">
          <a:off x="13004800" y="2418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A489747F-1D40-4AF7-A07D-667E291DD942}"/>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40" name="テキスト ボックス 139">
          <a:extLst>
            <a:ext uri="{FF2B5EF4-FFF2-40B4-BE49-F238E27FC236}">
              <a16:creationId xmlns:a16="http://schemas.microsoft.com/office/drawing/2014/main" id="{57A70A6B-D8B0-456A-98D9-0CD58E600914}"/>
            </a:ext>
          </a:extLst>
        </xdr:cNvPr>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F568FA41-E781-4718-B78E-50483089C47B}"/>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a:extLst>
            <a:ext uri="{FF2B5EF4-FFF2-40B4-BE49-F238E27FC236}">
              <a16:creationId xmlns:a16="http://schemas.microsoft.com/office/drawing/2014/main" id="{ACBFF931-E349-4E0F-AECD-88D2A741D9A5}"/>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B62546E2-B9D9-4F8E-BAA4-DEF38F0C198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B3400600-45AE-49EC-8F6A-487BDD1EABE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B1CF389-B9B0-444B-A6F4-FDBB73D1F42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4FB36ACF-8E47-4284-A64A-0A4671E6E99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2DB2ABC8-A8E6-4CCB-AFF4-7A4B0D08F049}"/>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8" name="楕円 147">
          <a:extLst>
            <a:ext uri="{FF2B5EF4-FFF2-40B4-BE49-F238E27FC236}">
              <a16:creationId xmlns:a16="http://schemas.microsoft.com/office/drawing/2014/main" id="{8280D235-84C9-454F-930D-B9B502D34879}"/>
            </a:ext>
          </a:extLst>
        </xdr:cNvPr>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90006</xdr:rowOff>
    </xdr:from>
    <xdr:ext cx="762000" cy="259045"/>
    <xdr:sp macro="" textlink="">
      <xdr:nvSpPr>
        <xdr:cNvPr id="149" name="物件費該当値テキスト">
          <a:extLst>
            <a:ext uri="{FF2B5EF4-FFF2-40B4-BE49-F238E27FC236}">
              <a16:creationId xmlns:a16="http://schemas.microsoft.com/office/drawing/2014/main" id="{9B981F81-7C6E-4CCF-A32F-41C987DA3C70}"/>
            </a:ext>
          </a:extLst>
        </xdr:cNvPr>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40821</xdr:rowOff>
    </xdr:from>
    <xdr:to>
      <xdr:col>78</xdr:col>
      <xdr:colOff>120650</xdr:colOff>
      <xdr:row>13</xdr:row>
      <xdr:rowOff>142421</xdr:rowOff>
    </xdr:to>
    <xdr:sp macro="" textlink="">
      <xdr:nvSpPr>
        <xdr:cNvPr id="150" name="楕円 149">
          <a:extLst>
            <a:ext uri="{FF2B5EF4-FFF2-40B4-BE49-F238E27FC236}">
              <a16:creationId xmlns:a16="http://schemas.microsoft.com/office/drawing/2014/main" id="{1A07842D-CA45-4EED-A916-BA1B8832F6AB}"/>
            </a:ext>
          </a:extLst>
        </xdr:cNvPr>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152598</xdr:rowOff>
    </xdr:from>
    <xdr:ext cx="736600" cy="259045"/>
    <xdr:sp macro="" textlink="">
      <xdr:nvSpPr>
        <xdr:cNvPr id="151" name="テキスト ボックス 150">
          <a:extLst>
            <a:ext uri="{FF2B5EF4-FFF2-40B4-BE49-F238E27FC236}">
              <a16:creationId xmlns:a16="http://schemas.microsoft.com/office/drawing/2014/main" id="{B7B2C9F8-5C2E-4737-AEDA-DA431D62B87B}"/>
            </a:ext>
          </a:extLst>
        </xdr:cNvPr>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a:extLst>
            <a:ext uri="{FF2B5EF4-FFF2-40B4-BE49-F238E27FC236}">
              <a16:creationId xmlns:a16="http://schemas.microsoft.com/office/drawing/2014/main" id="{C71D5298-9CAC-4DCC-9FD8-B3B089564B32}"/>
            </a:ext>
          </a:extLst>
        </xdr:cNvPr>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3" name="テキスト ボックス 152">
          <a:extLst>
            <a:ext uri="{FF2B5EF4-FFF2-40B4-BE49-F238E27FC236}">
              <a16:creationId xmlns:a16="http://schemas.microsoft.com/office/drawing/2014/main" id="{54F9D105-179C-423C-B88C-E35051DDC9E7}"/>
            </a:ext>
          </a:extLst>
        </xdr:cNvPr>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138793</xdr:rowOff>
    </xdr:from>
    <xdr:to>
      <xdr:col>69</xdr:col>
      <xdr:colOff>142875</xdr:colOff>
      <xdr:row>14</xdr:row>
      <xdr:rowOff>68943</xdr:rowOff>
    </xdr:to>
    <xdr:sp macro="" textlink="">
      <xdr:nvSpPr>
        <xdr:cNvPr id="154" name="楕円 153">
          <a:extLst>
            <a:ext uri="{FF2B5EF4-FFF2-40B4-BE49-F238E27FC236}">
              <a16:creationId xmlns:a16="http://schemas.microsoft.com/office/drawing/2014/main" id="{A634E95D-B816-4CB5-98BA-E6D66BB47B20}"/>
            </a:ext>
          </a:extLst>
        </xdr:cNvPr>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79120</xdr:rowOff>
    </xdr:from>
    <xdr:ext cx="762000" cy="259045"/>
    <xdr:sp macro="" textlink="">
      <xdr:nvSpPr>
        <xdr:cNvPr id="155" name="テキスト ボックス 154">
          <a:extLst>
            <a:ext uri="{FF2B5EF4-FFF2-40B4-BE49-F238E27FC236}">
              <a16:creationId xmlns:a16="http://schemas.microsoft.com/office/drawing/2014/main" id="{0212BE59-7E9A-449A-9934-D84E83B54935}"/>
            </a:ext>
          </a:extLst>
        </xdr:cNvPr>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ACCEC249-6DD2-4FF2-9866-25C7777359A7}"/>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42FDC808-E9F9-4F03-BCB8-01220220A7BA}"/>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2FC37CCE-3E5C-4B56-861D-17AE0F3F977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81E3B2DD-BF83-4D39-B311-2E2A82FE93D1}"/>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7D32750-AAE0-4525-B2C6-470CC71D454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2891CA2B-4CB0-4D47-A254-BFF9A77D3241}"/>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8C936F5F-54AA-4467-BD11-3AFD7BC307F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D1030834-CF1B-416A-A707-06D09C261B6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6D696E41-DEBB-4394-91EA-8096422E9AED}"/>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FC7E7A21-3CD3-4E53-914E-33AF3988F4D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58B99048-9A63-45F7-8DA4-5C31A5B9923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92BEE5EE-7352-4E41-B94B-CCF6712BDEE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775693CF-5F0D-4583-8CDA-9E7CE3EEEC4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扶助費の割合は高い傾向であるが、新型コロナウイルス感染症の影響による医療控え等の影響で令和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年度から割合が低下している。令和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年度は地方交付税増により経常収支比率が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ポイント改善した関係で、関連する指標が総じて改善傾向だが、これは一時的なものであるため今後は再び数値の悪化が見込まれる。令和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年度の生活保護率は</a:t>
          </a:r>
          <a:r>
            <a:rPr kumimoji="1" lang="en-US" altLang="ja-JP" sz="1300">
              <a:latin typeface="ＭＳ Ｐゴシック" panose="020B0600070205080204" pitchFamily="50" charset="-128"/>
              <a:ea typeface="ＭＳ Ｐゴシック" panose="020B0600070205080204" pitchFamily="50" charset="-128"/>
            </a:rPr>
            <a:t>21.48‰</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21.87‰</a:t>
          </a:r>
          <a:r>
            <a:rPr kumimoji="1" lang="ja-JP" altLang="en-US" sz="1300">
              <a:latin typeface="ＭＳ Ｐゴシック" panose="020B0600070205080204" pitchFamily="50" charset="-128"/>
              <a:ea typeface="ＭＳ Ｐゴシック" panose="020B0600070205080204" pitchFamily="50" charset="-128"/>
            </a:rPr>
            <a:t>）より改善しているが、類似団体よりは依然高い状況である。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739D874D-9277-40E7-94B8-B10D862F4B0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CEC8DD84-A26C-47C5-867D-3510563C33F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C375FD5E-0A1C-4C2A-A797-974CD0B541B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938034C3-AB6B-4C62-9FE8-6836025709EA}"/>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E7093C21-04AC-4C2B-B61C-452047A02E03}"/>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AFB2005A-2E95-4C23-AD0D-826ACB7EF3F2}"/>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5EF9D375-6B8D-44F4-AAE2-067A48C1C231}"/>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23951A07-1A1E-475A-95AF-21793627C3FD}"/>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B4AA0007-28FA-4379-A60A-B370AB82E411}"/>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533115FB-AED8-46B3-8702-D6DA2BD79A9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48B55E8-D1D2-42EF-AEA7-67FF0D4867D6}"/>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59862E05-C529-4167-88C4-80E12E9F63E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CFFF3E82-37DB-41B8-8E38-05DAB3B9E882}"/>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932B83D3-AF9A-43E8-9590-BDA5B2DD4BDE}"/>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5C31D62E-10AE-4ED7-9217-4A1727AB5EAE}"/>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168A7251-22E2-4AF1-9333-46358E97368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DC931C1D-09E3-499D-946F-9C9E605790D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FD9F4878-3A1C-4871-85EE-CC828455CCC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E873C1D2-B626-490A-B3BF-041DB4A3DD6E}"/>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2DDF74EF-90A5-4D29-AE31-5661F587DC02}"/>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2F6C5980-E8C7-472C-A209-23956BEB32F4}"/>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B42C7C12-6269-49FA-BC05-F849C527F986}"/>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5104C179-3DAE-46BA-AC8B-A41D68464BD6}"/>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127000</xdr:rowOff>
    </xdr:to>
    <xdr:cxnSp macro="">
      <xdr:nvCxnSpPr>
        <xdr:cNvPr id="192" name="直線コネクタ 191">
          <a:extLst>
            <a:ext uri="{FF2B5EF4-FFF2-40B4-BE49-F238E27FC236}">
              <a16:creationId xmlns:a16="http://schemas.microsoft.com/office/drawing/2014/main" id="{6813BF6A-A867-42E4-BE7B-9D22D9E8FCA1}"/>
            </a:ext>
          </a:extLst>
        </xdr:cNvPr>
        <xdr:cNvCxnSpPr/>
      </xdr:nvCxnSpPr>
      <xdr:spPr>
        <a:xfrm flipV="1">
          <a:off x="3987800" y="991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5AE790ED-E425-42BF-9CDA-01BB1E16818B}"/>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4D858236-A6BD-4820-AAC6-33779990429A}"/>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60</xdr:row>
      <xdr:rowOff>78015</xdr:rowOff>
    </xdr:to>
    <xdr:cxnSp macro="">
      <xdr:nvCxnSpPr>
        <xdr:cNvPr id="195" name="直線コネクタ 194">
          <a:extLst>
            <a:ext uri="{FF2B5EF4-FFF2-40B4-BE49-F238E27FC236}">
              <a16:creationId xmlns:a16="http://schemas.microsoft.com/office/drawing/2014/main" id="{1064980B-B6DC-4F60-82FC-2833D2FF2FD1}"/>
            </a:ext>
          </a:extLst>
        </xdr:cNvPr>
        <xdr:cNvCxnSpPr/>
      </xdr:nvCxnSpPr>
      <xdr:spPr>
        <a:xfrm flipV="1">
          <a:off x="3098800" y="100711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6" name="フローチャート: 判断 195">
          <a:extLst>
            <a:ext uri="{FF2B5EF4-FFF2-40B4-BE49-F238E27FC236}">
              <a16:creationId xmlns:a16="http://schemas.microsoft.com/office/drawing/2014/main" id="{8CE3B524-45E3-4A14-AE12-7D30116F5DE7}"/>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197" name="テキスト ボックス 196">
          <a:extLst>
            <a:ext uri="{FF2B5EF4-FFF2-40B4-BE49-F238E27FC236}">
              <a16:creationId xmlns:a16="http://schemas.microsoft.com/office/drawing/2014/main" id="{6E879843-E511-4CA9-8244-03869177C92E}"/>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78015</xdr:rowOff>
    </xdr:to>
    <xdr:cxnSp macro="">
      <xdr:nvCxnSpPr>
        <xdr:cNvPr id="198" name="直線コネクタ 197">
          <a:extLst>
            <a:ext uri="{FF2B5EF4-FFF2-40B4-BE49-F238E27FC236}">
              <a16:creationId xmlns:a16="http://schemas.microsoft.com/office/drawing/2014/main" id="{10A89215-7D0A-4467-9EB3-8E87D5883442}"/>
            </a:ext>
          </a:extLst>
        </xdr:cNvPr>
        <xdr:cNvCxnSpPr/>
      </xdr:nvCxnSpPr>
      <xdr:spPr>
        <a:xfrm>
          <a:off x="2209800" y="10201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26B4ACFB-0130-4C5D-BF4E-B0628929FB8B}"/>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a16="http://schemas.microsoft.com/office/drawing/2014/main" id="{D59229BC-0B69-4998-9974-67EA68F21F6D}"/>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140607</xdr:rowOff>
    </xdr:to>
    <xdr:cxnSp macro="">
      <xdr:nvCxnSpPr>
        <xdr:cNvPr id="201" name="直線コネクタ 200">
          <a:extLst>
            <a:ext uri="{FF2B5EF4-FFF2-40B4-BE49-F238E27FC236}">
              <a16:creationId xmlns:a16="http://schemas.microsoft.com/office/drawing/2014/main" id="{2310B003-6B4B-4899-855A-8A90E11D05D8}"/>
            </a:ext>
          </a:extLst>
        </xdr:cNvPr>
        <xdr:cNvCxnSpPr/>
      </xdr:nvCxnSpPr>
      <xdr:spPr>
        <a:xfrm flipV="1">
          <a:off x="1320800" y="10201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2" name="フローチャート: 判断 201">
          <a:extLst>
            <a:ext uri="{FF2B5EF4-FFF2-40B4-BE49-F238E27FC236}">
              <a16:creationId xmlns:a16="http://schemas.microsoft.com/office/drawing/2014/main" id="{12286464-18CF-4CEA-8D49-A81D9BF61FF3}"/>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3" name="テキスト ボックス 202">
          <a:extLst>
            <a:ext uri="{FF2B5EF4-FFF2-40B4-BE49-F238E27FC236}">
              <a16:creationId xmlns:a16="http://schemas.microsoft.com/office/drawing/2014/main" id="{37A7358B-1BF2-419A-90A3-7E3262EF57A8}"/>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C5992600-52B8-4023-A2BF-4A78102C5AE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a:extLst>
            <a:ext uri="{FF2B5EF4-FFF2-40B4-BE49-F238E27FC236}">
              <a16:creationId xmlns:a16="http://schemas.microsoft.com/office/drawing/2014/main" id="{FCF915A7-410F-4140-8CBF-B8B6C2D11722}"/>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F9BA10C-9ECD-403F-A71D-F0BD9062D9F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2DBBCCAB-0994-4D63-8A94-0D9C7B3B3C1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3D092B9-E3A7-45C8-AEDE-BBD04139DC4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7E5C451F-E274-4257-BB4F-EE65CFC9AFE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3AD9508D-0EEA-456E-8D78-235C52B2198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a:extLst>
            <a:ext uri="{FF2B5EF4-FFF2-40B4-BE49-F238E27FC236}">
              <a16:creationId xmlns:a16="http://schemas.microsoft.com/office/drawing/2014/main" id="{BC899711-5DB1-456C-9835-22FDB37774C5}"/>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a:extLst>
            <a:ext uri="{FF2B5EF4-FFF2-40B4-BE49-F238E27FC236}">
              <a16:creationId xmlns:a16="http://schemas.microsoft.com/office/drawing/2014/main" id="{1BB1EE95-D29E-4078-ACF5-37B535310402}"/>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a:extLst>
            <a:ext uri="{FF2B5EF4-FFF2-40B4-BE49-F238E27FC236}">
              <a16:creationId xmlns:a16="http://schemas.microsoft.com/office/drawing/2014/main" id="{D219881A-9CE3-46F2-9400-1451C8F9DD0C}"/>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a:extLst>
            <a:ext uri="{FF2B5EF4-FFF2-40B4-BE49-F238E27FC236}">
              <a16:creationId xmlns:a16="http://schemas.microsoft.com/office/drawing/2014/main" id="{F454EBBC-25FA-4D70-A01D-12AB9ADBBE0B}"/>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5" name="楕円 214">
          <a:extLst>
            <a:ext uri="{FF2B5EF4-FFF2-40B4-BE49-F238E27FC236}">
              <a16:creationId xmlns:a16="http://schemas.microsoft.com/office/drawing/2014/main" id="{DDDEDE53-EE14-49EC-9A21-0AEC5467B661}"/>
            </a:ext>
          </a:extLst>
        </xdr:cNvPr>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6" name="テキスト ボックス 215">
          <a:extLst>
            <a:ext uri="{FF2B5EF4-FFF2-40B4-BE49-F238E27FC236}">
              <a16:creationId xmlns:a16="http://schemas.microsoft.com/office/drawing/2014/main" id="{7EB349A5-0FCA-4651-A530-1C8FE52908A6}"/>
            </a:ext>
          </a:extLst>
        </xdr:cNvPr>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7" name="楕円 216">
          <a:extLst>
            <a:ext uri="{FF2B5EF4-FFF2-40B4-BE49-F238E27FC236}">
              <a16:creationId xmlns:a16="http://schemas.microsoft.com/office/drawing/2014/main" id="{22C1FDAA-744D-47C6-BAF3-33DD0C70F6AE}"/>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F5A9B2A8-FEA5-43ED-BBB6-8F20A3159C3E}"/>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89807</xdr:rowOff>
    </xdr:from>
    <xdr:to>
      <xdr:col>6</xdr:col>
      <xdr:colOff>171450</xdr:colOff>
      <xdr:row>60</xdr:row>
      <xdr:rowOff>19957</xdr:rowOff>
    </xdr:to>
    <xdr:sp macro="" textlink="">
      <xdr:nvSpPr>
        <xdr:cNvPr id="219" name="楕円 218">
          <a:extLst>
            <a:ext uri="{FF2B5EF4-FFF2-40B4-BE49-F238E27FC236}">
              <a16:creationId xmlns:a16="http://schemas.microsoft.com/office/drawing/2014/main" id="{CE5E406A-1EA1-4664-8EB4-AE06576CDB7F}"/>
            </a:ext>
          </a:extLst>
        </xdr:cNvPr>
        <xdr:cNvSpPr/>
      </xdr:nvSpPr>
      <xdr:spPr>
        <a:xfrm>
          <a:off x="1270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4734</xdr:rowOff>
    </xdr:from>
    <xdr:ext cx="762000" cy="259045"/>
    <xdr:sp macro="" textlink="">
      <xdr:nvSpPr>
        <xdr:cNvPr id="220" name="テキスト ボックス 219">
          <a:extLst>
            <a:ext uri="{FF2B5EF4-FFF2-40B4-BE49-F238E27FC236}">
              <a16:creationId xmlns:a16="http://schemas.microsoft.com/office/drawing/2014/main" id="{1332A1F3-F11E-4F86-B343-7ADC805A5D31}"/>
            </a:ext>
          </a:extLst>
        </xdr:cNvPr>
        <xdr:cNvSpPr txBox="1"/>
      </xdr:nvSpPr>
      <xdr:spPr>
        <a:xfrm>
          <a:off x="939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B9871F08-8C49-4C23-8865-AE29D7227E7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7C44931-220A-4875-A909-36E8A06D2DC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F5A96AA8-AD16-443A-972C-B098B43779C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3E2B5A73-7A09-4F90-91B9-659C54EB146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C2DB79D0-44B5-41B6-9142-41DD462BBED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6599016A-360A-477C-A349-7D25E16AE3E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5DD07E36-4EF1-4BD9-AD18-2CEDE2BA0F94}"/>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863F941A-76D8-45BD-B9B2-D60E9745405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EA31B467-1927-484C-85B7-E386341C4E4A}"/>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1EDD4E8-6C70-4246-A027-2C43798E8BC1}"/>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6FC831DD-800B-409B-911C-21B0C0BE09E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高齢化に伴う後期高齢者医療特別会計及び介護保険特別会計への繰出金の増等があり、地方交付税の増により経常収支比率においては改善しているが、類似団体平均よりも高い水準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EB74F52B-0F24-44F6-AC7E-A001AF31988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93ADCED0-0499-403E-8D76-C3D87D618B6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3F39E3E8-38BE-47C2-B34C-096BFAB6611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648D64BD-454E-4479-891E-11F2903E5E33}"/>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B4282298-640E-4573-B8AC-B8CA6D77074C}"/>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FB75564C-1394-46EB-99D1-11DF53C43038}"/>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3E907C27-8787-4DAD-85AB-7789836C30AE}"/>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91FBCABF-308C-4BEF-8AAE-E6C4171214D2}"/>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AC7E88B6-C30A-44CF-83AD-B1B2AF2EEF72}"/>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9A11E1A7-6244-4BF2-B27B-EB24FCA92EED}"/>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58FD8EC9-C2BE-4705-994F-1E6F7BED712C}"/>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2F746684-A1FC-4719-9F15-FA3CDEDB4346}"/>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42002B85-C0D3-440C-B454-D3A101B72C98}"/>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9DA48D2A-AFA5-4705-8746-13F3C24FDD31}"/>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4536ADB7-2634-468C-82B1-ABB2D978BC75}"/>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73166E00-28E0-493B-8572-6CA9800A593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4F5DA875-7F45-47B1-88B4-76002E7C924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B1F78302-05B1-4023-B368-BC67E6EB228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E2B97A08-53DB-4D44-B6E4-80F618CECD17}"/>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8D116272-A7A0-4D43-830A-6C5E5229CDB3}"/>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A77B794F-9BE0-49DD-8A79-E61464024CF1}"/>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9CE0C419-7F76-44B7-969F-6EF802D360BB}"/>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78CC7950-A48E-44F7-A7A7-3B3E289E4406}"/>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88980E05-D8DA-4D58-8347-7319A4910D38}"/>
            </a:ext>
          </a:extLst>
        </xdr:cNvPr>
        <xdr:cNvCxnSpPr/>
      </xdr:nvCxnSpPr>
      <xdr:spPr>
        <a:xfrm flipV="1">
          <a:off x="15671800" y="97554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97693E32-B91D-4C11-9A98-7924AE3E2274}"/>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EB5614BD-5F07-45CC-8E50-40B8C1E93A9B}"/>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135165</xdr:rowOff>
    </xdr:to>
    <xdr:cxnSp macro="">
      <xdr:nvCxnSpPr>
        <xdr:cNvPr id="258" name="直線コネクタ 257">
          <a:extLst>
            <a:ext uri="{FF2B5EF4-FFF2-40B4-BE49-F238E27FC236}">
              <a16:creationId xmlns:a16="http://schemas.microsoft.com/office/drawing/2014/main" id="{F921808A-009E-49D5-B059-73EA3DF63F5C}"/>
            </a:ext>
          </a:extLst>
        </xdr:cNvPr>
        <xdr:cNvCxnSpPr/>
      </xdr:nvCxnSpPr>
      <xdr:spPr>
        <a:xfrm>
          <a:off x="14782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9" name="フローチャート: 判断 258">
          <a:extLst>
            <a:ext uri="{FF2B5EF4-FFF2-40B4-BE49-F238E27FC236}">
              <a16:creationId xmlns:a16="http://schemas.microsoft.com/office/drawing/2014/main" id="{891C7B39-EE6F-43A8-89E0-6D74F9265FF8}"/>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60" name="テキスト ボックス 259">
          <a:extLst>
            <a:ext uri="{FF2B5EF4-FFF2-40B4-BE49-F238E27FC236}">
              <a16:creationId xmlns:a16="http://schemas.microsoft.com/office/drawing/2014/main" id="{4BACFF7E-3253-428A-8E4E-4400DF6A28A8}"/>
            </a:ext>
          </a:extLst>
        </xdr:cNvPr>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DC8FD212-6FAF-4A6E-9F68-94E728C5DE97}"/>
            </a:ext>
          </a:extLst>
        </xdr:cNvPr>
        <xdr:cNvCxnSpPr/>
      </xdr:nvCxnSpPr>
      <xdr:spPr>
        <a:xfrm>
          <a:off x="13893800" y="9722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a:extLst>
            <a:ext uri="{FF2B5EF4-FFF2-40B4-BE49-F238E27FC236}">
              <a16:creationId xmlns:a16="http://schemas.microsoft.com/office/drawing/2014/main" id="{8876F597-7F29-4E8C-A633-FF7F8F0070FD}"/>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3" name="テキスト ボックス 262">
          <a:extLst>
            <a:ext uri="{FF2B5EF4-FFF2-40B4-BE49-F238E27FC236}">
              <a16:creationId xmlns:a16="http://schemas.microsoft.com/office/drawing/2014/main" id="{43265302-25C8-47AE-916B-34EDAA600908}"/>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57</xdr:row>
      <xdr:rowOff>48078</xdr:rowOff>
    </xdr:to>
    <xdr:cxnSp macro="">
      <xdr:nvCxnSpPr>
        <xdr:cNvPr id="264" name="直線コネクタ 263">
          <a:extLst>
            <a:ext uri="{FF2B5EF4-FFF2-40B4-BE49-F238E27FC236}">
              <a16:creationId xmlns:a16="http://schemas.microsoft.com/office/drawing/2014/main" id="{761FD00F-31C3-4EC3-9E1B-6AF4AC6B5C14}"/>
            </a:ext>
          </a:extLst>
        </xdr:cNvPr>
        <xdr:cNvCxnSpPr/>
      </xdr:nvCxnSpPr>
      <xdr:spPr>
        <a:xfrm flipV="1">
          <a:off x="13004800" y="972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5" name="フローチャート: 判断 264">
          <a:extLst>
            <a:ext uri="{FF2B5EF4-FFF2-40B4-BE49-F238E27FC236}">
              <a16:creationId xmlns:a16="http://schemas.microsoft.com/office/drawing/2014/main" id="{92731747-0E4D-45F8-BCB5-4DD5151FE1FD}"/>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66" name="テキスト ボックス 265">
          <a:extLst>
            <a:ext uri="{FF2B5EF4-FFF2-40B4-BE49-F238E27FC236}">
              <a16:creationId xmlns:a16="http://schemas.microsoft.com/office/drawing/2014/main" id="{1966E846-EF22-4504-A7E3-D38BFCC10308}"/>
            </a:ext>
          </a:extLst>
        </xdr:cNvPr>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7" name="フローチャート: 判断 266">
          <a:extLst>
            <a:ext uri="{FF2B5EF4-FFF2-40B4-BE49-F238E27FC236}">
              <a16:creationId xmlns:a16="http://schemas.microsoft.com/office/drawing/2014/main" id="{CC90439E-FFB1-41F2-A6A1-DFBC7143C74D}"/>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8" name="テキスト ボックス 267">
          <a:extLst>
            <a:ext uri="{FF2B5EF4-FFF2-40B4-BE49-F238E27FC236}">
              <a16:creationId xmlns:a16="http://schemas.microsoft.com/office/drawing/2014/main" id="{9378DD76-AB66-458D-91C1-A2D6DB71878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D83286DB-FEDE-44D5-950D-518C95DDC98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A93A41A5-BE55-48CB-A852-735206B20FB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6770BCB2-58D2-4D34-A0EF-EC2D06917C2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C0AEA889-9BA4-47EA-9946-C50FBFF02DE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7277D242-2544-4699-9C1F-586C1147408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74" name="楕円 273">
          <a:extLst>
            <a:ext uri="{FF2B5EF4-FFF2-40B4-BE49-F238E27FC236}">
              <a16:creationId xmlns:a16="http://schemas.microsoft.com/office/drawing/2014/main" id="{23046C9C-7BB4-49DB-BD3C-A67F0FFAA6C0}"/>
            </a:ext>
          </a:extLst>
        </xdr:cNvPr>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75492</xdr:rowOff>
    </xdr:from>
    <xdr:ext cx="762000" cy="259045"/>
    <xdr:sp macro="" textlink="">
      <xdr:nvSpPr>
        <xdr:cNvPr id="275" name="その他該当値テキスト">
          <a:extLst>
            <a:ext uri="{FF2B5EF4-FFF2-40B4-BE49-F238E27FC236}">
              <a16:creationId xmlns:a16="http://schemas.microsoft.com/office/drawing/2014/main" id="{12647B99-E8B8-460F-AAE9-EA55AAE6CA7E}"/>
            </a:ext>
          </a:extLst>
        </xdr:cNvPr>
        <xdr:cNvSpPr txBox="1"/>
      </xdr:nvSpPr>
      <xdr:spPr>
        <a:xfrm>
          <a:off x="16598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a:extLst>
            <a:ext uri="{FF2B5EF4-FFF2-40B4-BE49-F238E27FC236}">
              <a16:creationId xmlns:a16="http://schemas.microsoft.com/office/drawing/2014/main" id="{3D9496CA-413F-4DF1-B9D5-952A9517F402}"/>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7" name="テキスト ボックス 276">
          <a:extLst>
            <a:ext uri="{FF2B5EF4-FFF2-40B4-BE49-F238E27FC236}">
              <a16:creationId xmlns:a16="http://schemas.microsoft.com/office/drawing/2014/main" id="{0FC692D5-FC65-4D8E-AD0C-EB292D6AD006}"/>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a:extLst>
            <a:ext uri="{FF2B5EF4-FFF2-40B4-BE49-F238E27FC236}">
              <a16:creationId xmlns:a16="http://schemas.microsoft.com/office/drawing/2014/main" id="{3494BB74-D385-4E50-B7BB-B8003C3655FB}"/>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AE41209F-EB9D-4A11-BEFD-1B7FB55FA683}"/>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80" name="楕円 279">
          <a:extLst>
            <a:ext uri="{FF2B5EF4-FFF2-40B4-BE49-F238E27FC236}">
              <a16:creationId xmlns:a16="http://schemas.microsoft.com/office/drawing/2014/main" id="{EDF2EB45-530B-4BAC-86A7-C92BF7EB04BA}"/>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81" name="テキスト ボックス 280">
          <a:extLst>
            <a:ext uri="{FF2B5EF4-FFF2-40B4-BE49-F238E27FC236}">
              <a16:creationId xmlns:a16="http://schemas.microsoft.com/office/drawing/2014/main" id="{34AE72A7-211F-4511-9248-6D010831909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82" name="楕円 281">
          <a:extLst>
            <a:ext uri="{FF2B5EF4-FFF2-40B4-BE49-F238E27FC236}">
              <a16:creationId xmlns:a16="http://schemas.microsoft.com/office/drawing/2014/main" id="{610AC90D-EF27-4B19-8E60-5C2E475A6F3C}"/>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83" name="テキスト ボックス 282">
          <a:extLst>
            <a:ext uri="{FF2B5EF4-FFF2-40B4-BE49-F238E27FC236}">
              <a16:creationId xmlns:a16="http://schemas.microsoft.com/office/drawing/2014/main" id="{71796E01-4ED6-4C46-A65E-FC16A31CEEBF}"/>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DB6AEC9F-24DA-49BD-B17C-970E72CDFED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E0AD6E1A-6CD5-4AF6-BD50-651B1D9CE99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59DCC3F3-FADC-4815-AD35-9F29ED6A748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681B1B0B-42C1-4C5C-8D97-EA8EC1002F8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36967F66-D3A8-41A3-BBA2-F871460F49E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D982E962-DEC2-4B91-9589-843A44C212D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2265DACC-C1B6-4232-8BD9-2EBB320C1BC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DE9169D6-9036-49BC-887C-2D9141664B3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8E33E092-BD77-4768-A578-D8FEEAC8E1C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AD0D0D17-F5CF-4893-B445-FDA8FDC1A0A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5C8CF70-369D-4FF8-B929-B81B7214350C}"/>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下水道事業への繰出を見直したこと等により改善した数値からほぼ横ばいとなっていたが、令和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分母となる地方交付税の増加により改善している。今後も、市の助成対象事業が公共性・公益性を有しているかなど、市が定めた基準に基づき、適正に執行されているか等、助成制度の見直しも含め検討を行い、改善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B1702595-2C8F-49D1-85C8-C6D134E56B4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71C0E6A5-AA29-48EC-B568-66F22A66FD8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4D068C22-3C35-452F-B2B3-0D7448C6CC3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5A53CC7-54D3-4C13-84E4-D07238DEAE5D}"/>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7A3AEC7D-4333-4E16-97A9-75B926EFDF6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CF7F6818-CE24-46BA-A501-191800A9BF8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4206C945-67EA-47D8-8FE6-2CC5AFEE6104}"/>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3E230661-5C43-49FF-BCEA-6045D8D1C132}"/>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92262DC7-B2C0-438D-BE3D-0A95A5D83F3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9F2919A5-A0E2-4782-BE3A-ED342D8B184F}"/>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FB688A15-AC3E-4F69-B1C6-2B7923A8E6A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5998F47B-950C-45AF-919F-530BE5B6682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4CA0CB4F-B06F-43E9-B0CB-59318F5ADB0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E1977CAD-21CA-48A1-B898-12ECAC3BE35A}"/>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804173DB-0CD5-4488-9D73-5E8047D264D2}"/>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E9ACC78A-C7A9-4032-9B96-00568C7FDCFC}"/>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909B4A89-F34D-45EC-8933-74C6C2009781}"/>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F13E2716-BDFD-42BB-B732-5A0F158A00BF}"/>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143002</xdr:rowOff>
    </xdr:to>
    <xdr:cxnSp macro="">
      <xdr:nvCxnSpPr>
        <xdr:cNvPr id="313" name="直線コネクタ 312">
          <a:extLst>
            <a:ext uri="{FF2B5EF4-FFF2-40B4-BE49-F238E27FC236}">
              <a16:creationId xmlns:a16="http://schemas.microsoft.com/office/drawing/2014/main" id="{6CA3051B-DCBD-4E1E-B56B-CD581EA0EB65}"/>
            </a:ext>
          </a:extLst>
        </xdr:cNvPr>
        <xdr:cNvCxnSpPr/>
      </xdr:nvCxnSpPr>
      <xdr:spPr>
        <a:xfrm flipV="1">
          <a:off x="15671800" y="60751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B9E28D12-9A92-4D38-8587-560265E3A59A}"/>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781C491E-6415-402A-836A-8D8FC1BA3A95}"/>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16" name="直線コネクタ 315">
          <a:extLst>
            <a:ext uri="{FF2B5EF4-FFF2-40B4-BE49-F238E27FC236}">
              <a16:creationId xmlns:a16="http://schemas.microsoft.com/office/drawing/2014/main" id="{CCCAE5E2-B3C8-4497-A277-4BC6B1E7867D}"/>
            </a:ext>
          </a:extLst>
        </xdr:cNvPr>
        <xdr:cNvCxnSpPr/>
      </xdr:nvCxnSpPr>
      <xdr:spPr>
        <a:xfrm flipV="1">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a:extLst>
            <a:ext uri="{FF2B5EF4-FFF2-40B4-BE49-F238E27FC236}">
              <a16:creationId xmlns:a16="http://schemas.microsoft.com/office/drawing/2014/main" id="{54495696-7889-4C99-9B8A-F64C2E757FE9}"/>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8" name="テキスト ボックス 317">
          <a:extLst>
            <a:ext uri="{FF2B5EF4-FFF2-40B4-BE49-F238E27FC236}">
              <a16:creationId xmlns:a16="http://schemas.microsoft.com/office/drawing/2014/main" id="{7ED1DA12-6B2E-4646-9B9F-EBAFB5BC83D1}"/>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147574</xdr:rowOff>
    </xdr:to>
    <xdr:cxnSp macro="">
      <xdr:nvCxnSpPr>
        <xdr:cNvPr id="319" name="直線コネクタ 318">
          <a:extLst>
            <a:ext uri="{FF2B5EF4-FFF2-40B4-BE49-F238E27FC236}">
              <a16:creationId xmlns:a16="http://schemas.microsoft.com/office/drawing/2014/main" id="{4D4291C0-266D-4123-8A98-59CB8599B1AC}"/>
            </a:ext>
          </a:extLst>
        </xdr:cNvPr>
        <xdr:cNvCxnSpPr/>
      </xdr:nvCxnSpPr>
      <xdr:spPr>
        <a:xfrm>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a:extLst>
            <a:ext uri="{FF2B5EF4-FFF2-40B4-BE49-F238E27FC236}">
              <a16:creationId xmlns:a16="http://schemas.microsoft.com/office/drawing/2014/main" id="{180ABFF6-9E33-47E7-83AE-63409DCBA50B}"/>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21" name="テキスト ボックス 320">
          <a:extLst>
            <a:ext uri="{FF2B5EF4-FFF2-40B4-BE49-F238E27FC236}">
              <a16:creationId xmlns:a16="http://schemas.microsoft.com/office/drawing/2014/main" id="{BB974E8A-53BF-4F01-92D8-5B00D925629A}"/>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170434</xdr:rowOff>
    </xdr:to>
    <xdr:cxnSp macro="">
      <xdr:nvCxnSpPr>
        <xdr:cNvPr id="322" name="直線コネクタ 321">
          <a:extLst>
            <a:ext uri="{FF2B5EF4-FFF2-40B4-BE49-F238E27FC236}">
              <a16:creationId xmlns:a16="http://schemas.microsoft.com/office/drawing/2014/main" id="{4DC0D20D-FB94-443A-AA9D-D90BE810D1BC}"/>
            </a:ext>
          </a:extLst>
        </xdr:cNvPr>
        <xdr:cNvCxnSpPr/>
      </xdr:nvCxnSpPr>
      <xdr:spPr>
        <a:xfrm flipV="1">
          <a:off x="13004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3" name="フローチャート: 判断 322">
          <a:extLst>
            <a:ext uri="{FF2B5EF4-FFF2-40B4-BE49-F238E27FC236}">
              <a16:creationId xmlns:a16="http://schemas.microsoft.com/office/drawing/2014/main" id="{30C11189-2545-4A19-AA6F-3B8618248DCE}"/>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4" name="テキスト ボックス 323">
          <a:extLst>
            <a:ext uri="{FF2B5EF4-FFF2-40B4-BE49-F238E27FC236}">
              <a16:creationId xmlns:a16="http://schemas.microsoft.com/office/drawing/2014/main" id="{A497880C-94B2-417F-9459-8C2C4E3B8095}"/>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フローチャート: 判断 324">
          <a:extLst>
            <a:ext uri="{FF2B5EF4-FFF2-40B4-BE49-F238E27FC236}">
              <a16:creationId xmlns:a16="http://schemas.microsoft.com/office/drawing/2014/main" id="{FE8AE893-E45E-4F29-876A-DA21920094E7}"/>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6" name="テキスト ボックス 325">
          <a:extLst>
            <a:ext uri="{FF2B5EF4-FFF2-40B4-BE49-F238E27FC236}">
              <a16:creationId xmlns:a16="http://schemas.microsoft.com/office/drawing/2014/main" id="{794EC544-E815-42C3-A674-EA44B95219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99996649-87D8-404F-9B83-A03E7C1F152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1527504C-C36D-4740-B07A-2AF4A27AC7E1}"/>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73D2A90C-E22A-4F7D-971B-8DDE99AF89CF}"/>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7CB19A8C-D008-46E5-906D-13F1BE72FD21}"/>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8C9A86D4-F119-42F0-BAF2-F7A2C6629D6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32" name="楕円 331">
          <a:extLst>
            <a:ext uri="{FF2B5EF4-FFF2-40B4-BE49-F238E27FC236}">
              <a16:creationId xmlns:a16="http://schemas.microsoft.com/office/drawing/2014/main" id="{0F72962D-84F6-4E09-BE2C-AED7C15F7378}"/>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33" name="補助費等該当値テキスト">
          <a:extLst>
            <a:ext uri="{FF2B5EF4-FFF2-40B4-BE49-F238E27FC236}">
              <a16:creationId xmlns:a16="http://schemas.microsoft.com/office/drawing/2014/main" id="{67217B99-D516-49B9-A926-3F4C6AC79A86}"/>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4" name="楕円 333">
          <a:extLst>
            <a:ext uri="{FF2B5EF4-FFF2-40B4-BE49-F238E27FC236}">
              <a16:creationId xmlns:a16="http://schemas.microsoft.com/office/drawing/2014/main" id="{2EF76218-C500-485A-8C52-5AD9C1C28162}"/>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5" name="テキスト ボックス 334">
          <a:extLst>
            <a:ext uri="{FF2B5EF4-FFF2-40B4-BE49-F238E27FC236}">
              <a16:creationId xmlns:a16="http://schemas.microsoft.com/office/drawing/2014/main" id="{5384CFEA-13FD-4F3B-9C4C-F699650B6926}"/>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6" name="楕円 335">
          <a:extLst>
            <a:ext uri="{FF2B5EF4-FFF2-40B4-BE49-F238E27FC236}">
              <a16:creationId xmlns:a16="http://schemas.microsoft.com/office/drawing/2014/main" id="{2D5A5D99-5057-44B5-8991-9A80EC61BFE2}"/>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7" name="テキスト ボックス 336">
          <a:extLst>
            <a:ext uri="{FF2B5EF4-FFF2-40B4-BE49-F238E27FC236}">
              <a16:creationId xmlns:a16="http://schemas.microsoft.com/office/drawing/2014/main" id="{01C0B9F6-E6E2-4898-A8A2-8C592CDC5D5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8" name="楕円 337">
          <a:extLst>
            <a:ext uri="{FF2B5EF4-FFF2-40B4-BE49-F238E27FC236}">
              <a16:creationId xmlns:a16="http://schemas.microsoft.com/office/drawing/2014/main" id="{373AC55D-82B0-442E-BEF1-5E959D12D5CB}"/>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B2672D87-0E5F-4E06-A58C-BDD52F33D856}"/>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40" name="楕円 339">
          <a:extLst>
            <a:ext uri="{FF2B5EF4-FFF2-40B4-BE49-F238E27FC236}">
              <a16:creationId xmlns:a16="http://schemas.microsoft.com/office/drawing/2014/main" id="{9C70FC85-AECD-4625-A322-DB9F0B0D0B08}"/>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41" name="テキスト ボックス 340">
          <a:extLst>
            <a:ext uri="{FF2B5EF4-FFF2-40B4-BE49-F238E27FC236}">
              <a16:creationId xmlns:a16="http://schemas.microsoft.com/office/drawing/2014/main" id="{03A9B528-6D67-4B3D-AB85-C7FFE78BBBA5}"/>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66EC2286-CBF7-4F2E-A02B-A662860C3A2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EE0C7CC3-934B-495D-9DB1-14295C0BEBD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F582336F-A7B2-4CFA-A009-B4B53B5037F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5727CCEB-7A08-45D8-B9D6-696B30E3849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243E369B-ECED-4D4F-889C-FCBF0553516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8C8E73BB-88D8-4C53-AEFD-9A7B8A20B97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F3E712F9-0101-4174-AEDC-762B685D52A9}"/>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69DC13FF-6F88-494D-96DC-07283A5E56AC}"/>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8890A1C5-8445-43A8-B576-1FDAB7B5474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716C668A-B296-47AD-9E5D-7FE527AD9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EFB23E0D-D5DA-4653-8B4B-C3DBD570DB1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の増加により数値は改善しているが、臨時財政対策債等の元金償還据え置き期間の終了等で、公債費が増加傾向にある事や、今後庁舎整備事業などの大型事業に伴う借入が見込まれていることから、退職手当債の繰上償還や、地方交付税措置のある地方債の活用により、残高の抑制及び利息負担の軽減を図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48898DF3-A697-4091-9EFA-8C3E3E71C89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47F03FE5-2A1A-4998-BA45-8AED7D9293DD}"/>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979857D0-C35E-47BA-9933-2B98A2641BF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DA05B3D4-1FE4-47DA-9491-05649BF91CE7}"/>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651D6D8C-6EF9-495B-B09C-7BCE7B58FDA3}"/>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BFD032C4-0974-4A50-9393-273A2E4A6A01}"/>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3B0B566E-6754-40F3-A573-F6F99A9EED3C}"/>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EBED1E8E-81F8-40AF-985E-BD52C119ED8E}"/>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5431441A-7793-4B0C-BED7-0987BD6BCEC3}"/>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2C58C9EC-0267-46F2-BE86-2772AD58457B}"/>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63F43F6B-1BF7-49B7-A853-B76D7E114211}"/>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F3D63DD5-7E7F-45E0-A106-CE02C8EC63D2}"/>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C6A573EE-0897-46BD-9A3F-7BAAD7ECC67E}"/>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BB1C01AB-FA56-4CCE-BAA6-3ADBE53B1BC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DDD52E1A-8080-4575-BF11-D49EBA39F306}"/>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8191DFEA-B05D-4674-9E80-5F2C6C4DF97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13FC327F-86A2-4FA2-929B-F9AE7CCD9591}"/>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25BE2B25-83FD-417A-AF08-9CA566BB7EC5}"/>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FDC6E8ED-6CC5-440D-8251-34B83B3E7AAD}"/>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FE13162C-F789-45C4-B06B-7CCE039CCDE8}"/>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F78157DD-2E0D-456F-837F-6B89FC0B25FC}"/>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146050</xdr:rowOff>
    </xdr:to>
    <xdr:cxnSp macro="">
      <xdr:nvCxnSpPr>
        <xdr:cNvPr id="374" name="直線コネクタ 373">
          <a:extLst>
            <a:ext uri="{FF2B5EF4-FFF2-40B4-BE49-F238E27FC236}">
              <a16:creationId xmlns:a16="http://schemas.microsoft.com/office/drawing/2014/main" id="{B49C467B-C920-4406-B2E3-BE10E40CB02B}"/>
            </a:ext>
          </a:extLst>
        </xdr:cNvPr>
        <xdr:cNvCxnSpPr/>
      </xdr:nvCxnSpPr>
      <xdr:spPr>
        <a:xfrm flipV="1">
          <a:off x="3987800" y="13263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3A2CB06C-3A9B-4A1A-AAF0-1D80992CCFF2}"/>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508062E-AFB2-4A12-A397-CDD2AE73E1A6}"/>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77" name="直線コネクタ 376">
          <a:extLst>
            <a:ext uri="{FF2B5EF4-FFF2-40B4-BE49-F238E27FC236}">
              <a16:creationId xmlns:a16="http://schemas.microsoft.com/office/drawing/2014/main" id="{1E37B39F-79A4-4615-8482-88EAED9F5EF4}"/>
            </a:ext>
          </a:extLst>
        </xdr:cNvPr>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8" name="フローチャート: 判断 377">
          <a:extLst>
            <a:ext uri="{FF2B5EF4-FFF2-40B4-BE49-F238E27FC236}">
              <a16:creationId xmlns:a16="http://schemas.microsoft.com/office/drawing/2014/main" id="{619E4D72-7314-43F9-8BC3-93DDEECE4653}"/>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9" name="テキスト ボックス 378">
          <a:extLst>
            <a:ext uri="{FF2B5EF4-FFF2-40B4-BE49-F238E27FC236}">
              <a16:creationId xmlns:a16="http://schemas.microsoft.com/office/drawing/2014/main" id="{1CB7B47F-4CCF-4AA8-8D4B-D284609103F4}"/>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107950</xdr:rowOff>
    </xdr:to>
    <xdr:cxnSp macro="">
      <xdr:nvCxnSpPr>
        <xdr:cNvPr id="380" name="直線コネクタ 379">
          <a:extLst>
            <a:ext uri="{FF2B5EF4-FFF2-40B4-BE49-F238E27FC236}">
              <a16:creationId xmlns:a16="http://schemas.microsoft.com/office/drawing/2014/main" id="{8FCA7921-B959-49AE-8876-5052F7AE0319}"/>
            </a:ext>
          </a:extLst>
        </xdr:cNvPr>
        <xdr:cNvCxnSpPr/>
      </xdr:nvCxnSpPr>
      <xdr:spPr>
        <a:xfrm>
          <a:off x="2209800" y="13172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1" name="フローチャート: 判断 380">
          <a:extLst>
            <a:ext uri="{FF2B5EF4-FFF2-40B4-BE49-F238E27FC236}">
              <a16:creationId xmlns:a16="http://schemas.microsoft.com/office/drawing/2014/main" id="{41769725-840C-497B-8720-1690AEBFDF3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a:extLst>
            <a:ext uri="{FF2B5EF4-FFF2-40B4-BE49-F238E27FC236}">
              <a16:creationId xmlns:a16="http://schemas.microsoft.com/office/drawing/2014/main" id="{EEF2D0AC-8354-46D1-81DF-FE00D82A02EA}"/>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142239</xdr:rowOff>
    </xdr:to>
    <xdr:cxnSp macro="">
      <xdr:nvCxnSpPr>
        <xdr:cNvPr id="383" name="直線コネクタ 382">
          <a:extLst>
            <a:ext uri="{FF2B5EF4-FFF2-40B4-BE49-F238E27FC236}">
              <a16:creationId xmlns:a16="http://schemas.microsoft.com/office/drawing/2014/main" id="{D89956C9-2FCB-409F-8B02-835B5640D6AA}"/>
            </a:ext>
          </a:extLst>
        </xdr:cNvPr>
        <xdr:cNvCxnSpPr/>
      </xdr:nvCxnSpPr>
      <xdr:spPr>
        <a:xfrm>
          <a:off x="1320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4" name="フローチャート: 判断 383">
          <a:extLst>
            <a:ext uri="{FF2B5EF4-FFF2-40B4-BE49-F238E27FC236}">
              <a16:creationId xmlns:a16="http://schemas.microsoft.com/office/drawing/2014/main" id="{8E937140-45F1-414E-9858-C69C2451401E}"/>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2DF04589-CB07-4B38-B7AD-8D0AF0BE48BB}"/>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a:extLst>
            <a:ext uri="{FF2B5EF4-FFF2-40B4-BE49-F238E27FC236}">
              <a16:creationId xmlns:a16="http://schemas.microsoft.com/office/drawing/2014/main" id="{77E42623-51AC-422F-B784-5565157E5202}"/>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a:extLst>
            <a:ext uri="{FF2B5EF4-FFF2-40B4-BE49-F238E27FC236}">
              <a16:creationId xmlns:a16="http://schemas.microsoft.com/office/drawing/2014/main" id="{D208CB50-5F68-4009-98BE-A89C83E039D9}"/>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6209CB6A-684E-4B80-A82C-A41A850E9F7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105156A0-1E25-4B7A-B01A-62F0C62BA91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FC7D99CE-4C17-456E-BF42-73FAE7F745C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C712366F-B097-448B-B5D5-33B0B5EDE59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6809AA94-90AC-4BF9-8B2E-52F8283C1EEF}"/>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3" name="楕円 392">
          <a:extLst>
            <a:ext uri="{FF2B5EF4-FFF2-40B4-BE49-F238E27FC236}">
              <a16:creationId xmlns:a16="http://schemas.microsoft.com/office/drawing/2014/main" id="{482A78DB-729A-4212-BEAC-508394E9E053}"/>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94" name="公債費該当値テキスト">
          <a:extLst>
            <a:ext uri="{FF2B5EF4-FFF2-40B4-BE49-F238E27FC236}">
              <a16:creationId xmlns:a16="http://schemas.microsoft.com/office/drawing/2014/main" id="{681C0DB5-150A-4A5F-9094-6E0EEDEBC57E}"/>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5" name="楕円 394">
          <a:extLst>
            <a:ext uri="{FF2B5EF4-FFF2-40B4-BE49-F238E27FC236}">
              <a16:creationId xmlns:a16="http://schemas.microsoft.com/office/drawing/2014/main" id="{E3F55225-B461-43DA-9F08-04D70514E783}"/>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96" name="テキスト ボックス 395">
          <a:extLst>
            <a:ext uri="{FF2B5EF4-FFF2-40B4-BE49-F238E27FC236}">
              <a16:creationId xmlns:a16="http://schemas.microsoft.com/office/drawing/2014/main" id="{4AFD22F7-8A14-41A5-9075-12D9554B67C9}"/>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a:extLst>
            <a:ext uri="{FF2B5EF4-FFF2-40B4-BE49-F238E27FC236}">
              <a16:creationId xmlns:a16="http://schemas.microsoft.com/office/drawing/2014/main" id="{F9B194DD-1CA0-47A8-BE8F-52F31C507E35}"/>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a:extLst>
            <a:ext uri="{FF2B5EF4-FFF2-40B4-BE49-F238E27FC236}">
              <a16:creationId xmlns:a16="http://schemas.microsoft.com/office/drawing/2014/main" id="{00412769-E1CF-4F76-B4DB-832D987016AE}"/>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9" name="楕円 398">
          <a:extLst>
            <a:ext uri="{FF2B5EF4-FFF2-40B4-BE49-F238E27FC236}">
              <a16:creationId xmlns:a16="http://schemas.microsoft.com/office/drawing/2014/main" id="{6720B45F-7D35-490A-B0B3-302B831F5F21}"/>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400" name="テキスト ボックス 399">
          <a:extLst>
            <a:ext uri="{FF2B5EF4-FFF2-40B4-BE49-F238E27FC236}">
              <a16:creationId xmlns:a16="http://schemas.microsoft.com/office/drawing/2014/main" id="{80DD4645-CBE4-4A01-B6F6-563152C9E906}"/>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1" name="楕円 400">
          <a:extLst>
            <a:ext uri="{FF2B5EF4-FFF2-40B4-BE49-F238E27FC236}">
              <a16:creationId xmlns:a16="http://schemas.microsoft.com/office/drawing/2014/main" id="{6D349AFE-EAF8-4FE8-9C3E-37302DC78E52}"/>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2" name="テキスト ボックス 401">
          <a:extLst>
            <a:ext uri="{FF2B5EF4-FFF2-40B4-BE49-F238E27FC236}">
              <a16:creationId xmlns:a16="http://schemas.microsoft.com/office/drawing/2014/main" id="{11D639A2-3A7E-4DEA-AFEC-052BC185BAB9}"/>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2DC79503-F48F-4E24-BF16-BCD18063239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99F632B1-8AD5-493F-973A-E7809BCED24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B1F8F0E2-A6E5-43AA-B1DE-D743A273038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318FD469-8B52-4C0A-8F56-6FEDF55E3576}"/>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BC91A43F-C4F1-4179-AF7B-19CAF307EA4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BED37C06-B672-4DF4-BC12-B636D38A535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BC4D7116-E7BA-4ADA-8832-217D3287456D}"/>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2059B360-277F-4D58-A3BB-88213C5262C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12BA6C42-5DBF-47EE-AEF4-E7FE5AA4E69F}"/>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263D3E61-73A5-4D16-B893-E3ABCF51DA9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7A3FE5A5-3A1A-4053-9750-089E0B35162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が主な要因となり、類似団体平均と比較して数値が高い。令和３年度に関しては分母となる地方交付税の増額により数値が改善している。今後、少子高齢化により社会保障関係経費等の増加が予測される中、事務事業の見直し等による歳出抑制、税源涵養の視点からの潜在力を成長に結びつける施策を推進していくことで財政構造の弾力化を図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C00D4E5F-0687-4A2A-90A5-9A45A6A9AC2C}"/>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9C0892B3-C642-487F-990D-4A153B6D281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C5C1D87E-B0E0-4626-A0AE-197069A0BD09}"/>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AE952974-15DC-4557-BC25-A7654AC5EA1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E10C7FB3-2AE1-4961-A0F2-FD1BC6D355E5}"/>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E9BAD322-CBFF-4CD9-BC2D-065336F862FC}"/>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A71A4CC0-3843-4E3D-A2A8-B63529A86D4E}"/>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D38E81A8-827D-4233-92AA-4513EEBD2628}"/>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7FB0ABC-7D24-48DD-833D-2B9DB92B680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DAA98B3D-FCEF-458D-BE43-4D3051AAE938}"/>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E4912901-C80F-440B-A176-697A87F569F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DCEFA50D-692C-45C5-BA29-8D73C1FD5C8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DFB81A47-70FC-4CFA-AB5E-6ED1551DE32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22E4B81A-2460-4C0B-A899-1E94A28BED8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CC95D232-4223-4142-B824-4BFB0DE6D33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BF842022-D611-4A9F-AE4D-03F712EBCF64}"/>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FA7CE6FA-69A8-4EB2-BE83-B4BE0FB6CF47}"/>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B7CFE51A-7C6B-4685-8D51-D52C34FDD87D}"/>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9E612D5C-7B1C-4BDC-BEE2-83BCE256BA1B}"/>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79</xdr:row>
      <xdr:rowOff>92711</xdr:rowOff>
    </xdr:to>
    <xdr:cxnSp macro="">
      <xdr:nvCxnSpPr>
        <xdr:cNvPr id="433" name="直線コネクタ 432">
          <a:extLst>
            <a:ext uri="{FF2B5EF4-FFF2-40B4-BE49-F238E27FC236}">
              <a16:creationId xmlns:a16="http://schemas.microsoft.com/office/drawing/2014/main" id="{CE32248E-BEFB-437F-9B5D-477905611F0F}"/>
            </a:ext>
          </a:extLst>
        </xdr:cNvPr>
        <xdr:cNvCxnSpPr/>
      </xdr:nvCxnSpPr>
      <xdr:spPr>
        <a:xfrm flipV="1">
          <a:off x="15671800" y="13344652"/>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9F1E78A9-6E63-41BC-A10A-6FBA51C8515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8CF81F5B-08B1-4A7D-958E-E251A34E8FD1}"/>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143002</xdr:rowOff>
    </xdr:to>
    <xdr:cxnSp macro="">
      <xdr:nvCxnSpPr>
        <xdr:cNvPr id="436" name="直線コネクタ 435">
          <a:extLst>
            <a:ext uri="{FF2B5EF4-FFF2-40B4-BE49-F238E27FC236}">
              <a16:creationId xmlns:a16="http://schemas.microsoft.com/office/drawing/2014/main" id="{DEB59403-0BCF-4F9C-A6CD-988254D23893}"/>
            </a:ext>
          </a:extLst>
        </xdr:cNvPr>
        <xdr:cNvCxnSpPr/>
      </xdr:nvCxnSpPr>
      <xdr:spPr>
        <a:xfrm flipV="1">
          <a:off x="14782800" y="136372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7" name="フローチャート: 判断 436">
          <a:extLst>
            <a:ext uri="{FF2B5EF4-FFF2-40B4-BE49-F238E27FC236}">
              <a16:creationId xmlns:a16="http://schemas.microsoft.com/office/drawing/2014/main" id="{FA277C30-26B0-4688-9BCC-2CEEBCF2602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8" name="テキスト ボックス 437">
          <a:extLst>
            <a:ext uri="{FF2B5EF4-FFF2-40B4-BE49-F238E27FC236}">
              <a16:creationId xmlns:a16="http://schemas.microsoft.com/office/drawing/2014/main" id="{F631F6A4-AA58-4744-B3E1-F0F6951A2E2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143002</xdr:rowOff>
    </xdr:to>
    <xdr:cxnSp macro="">
      <xdr:nvCxnSpPr>
        <xdr:cNvPr id="439" name="直線コネクタ 438">
          <a:extLst>
            <a:ext uri="{FF2B5EF4-FFF2-40B4-BE49-F238E27FC236}">
              <a16:creationId xmlns:a16="http://schemas.microsoft.com/office/drawing/2014/main" id="{4E853A8D-1CE0-4089-AD81-239D0A0F836D}"/>
            </a:ext>
          </a:extLst>
        </xdr:cNvPr>
        <xdr:cNvCxnSpPr/>
      </xdr:nvCxnSpPr>
      <xdr:spPr>
        <a:xfrm>
          <a:off x="13893800" y="135595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40" name="フローチャート: 判断 439">
          <a:extLst>
            <a:ext uri="{FF2B5EF4-FFF2-40B4-BE49-F238E27FC236}">
              <a16:creationId xmlns:a16="http://schemas.microsoft.com/office/drawing/2014/main" id="{B6D87AC9-545E-4BD2-9E82-D8E93C13DC58}"/>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1" name="テキスト ボックス 440">
          <a:extLst>
            <a:ext uri="{FF2B5EF4-FFF2-40B4-BE49-F238E27FC236}">
              <a16:creationId xmlns:a16="http://schemas.microsoft.com/office/drawing/2014/main" id="{B0274D3B-E7FF-4FFD-9AF1-0710316DDE85}"/>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152146</xdr:rowOff>
    </xdr:to>
    <xdr:cxnSp macro="">
      <xdr:nvCxnSpPr>
        <xdr:cNvPr id="442" name="直線コネクタ 441">
          <a:extLst>
            <a:ext uri="{FF2B5EF4-FFF2-40B4-BE49-F238E27FC236}">
              <a16:creationId xmlns:a16="http://schemas.microsoft.com/office/drawing/2014/main" id="{6E029A7B-AE69-442E-BC4E-86BA459FFD71}"/>
            </a:ext>
          </a:extLst>
        </xdr:cNvPr>
        <xdr:cNvCxnSpPr/>
      </xdr:nvCxnSpPr>
      <xdr:spPr>
        <a:xfrm flipV="1">
          <a:off x="13004800" y="135595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a:extLst>
            <a:ext uri="{FF2B5EF4-FFF2-40B4-BE49-F238E27FC236}">
              <a16:creationId xmlns:a16="http://schemas.microsoft.com/office/drawing/2014/main" id="{B92884CD-1A3B-4128-AB41-F514BCA21E2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4" name="テキスト ボックス 443">
          <a:extLst>
            <a:ext uri="{FF2B5EF4-FFF2-40B4-BE49-F238E27FC236}">
              <a16:creationId xmlns:a16="http://schemas.microsoft.com/office/drawing/2014/main" id="{F23CE136-1A99-4B71-B911-8912516D05DC}"/>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a:extLst>
            <a:ext uri="{FF2B5EF4-FFF2-40B4-BE49-F238E27FC236}">
              <a16:creationId xmlns:a16="http://schemas.microsoft.com/office/drawing/2014/main" id="{2C14001C-5455-48A4-9184-64A1DB41C4CE}"/>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50326ADC-D59D-4D91-B070-351D89791B3B}"/>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54F818BA-24CF-4A11-A656-51AC24811DDD}"/>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832E33F2-A676-4832-A724-CC061A1A1AF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9E7F9872-C5F4-444A-A2CA-32E1D9EB831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5DAC4F10-51F4-4169-9D5B-6B01725EAD5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DEF43BA9-B1F7-406D-8177-AEEDDE7F5A5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2" name="楕円 451">
          <a:extLst>
            <a:ext uri="{FF2B5EF4-FFF2-40B4-BE49-F238E27FC236}">
              <a16:creationId xmlns:a16="http://schemas.microsoft.com/office/drawing/2014/main" id="{8322EA41-F040-4222-B22A-7788ABFB5F84}"/>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3" name="公債費以外該当値テキスト">
          <a:extLst>
            <a:ext uri="{FF2B5EF4-FFF2-40B4-BE49-F238E27FC236}">
              <a16:creationId xmlns:a16="http://schemas.microsoft.com/office/drawing/2014/main" id="{A1E52196-133B-4C47-9632-6B5960AADB7B}"/>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4" name="楕円 453">
          <a:extLst>
            <a:ext uri="{FF2B5EF4-FFF2-40B4-BE49-F238E27FC236}">
              <a16:creationId xmlns:a16="http://schemas.microsoft.com/office/drawing/2014/main" id="{6BCECD3E-E041-41B1-8925-69CAB6AE2CC7}"/>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5" name="テキスト ボックス 454">
          <a:extLst>
            <a:ext uri="{FF2B5EF4-FFF2-40B4-BE49-F238E27FC236}">
              <a16:creationId xmlns:a16="http://schemas.microsoft.com/office/drawing/2014/main" id="{2B90D3F5-2C75-4799-B768-1608C95E48A3}"/>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56" name="楕円 455">
          <a:extLst>
            <a:ext uri="{FF2B5EF4-FFF2-40B4-BE49-F238E27FC236}">
              <a16:creationId xmlns:a16="http://schemas.microsoft.com/office/drawing/2014/main" id="{107E224C-7CA8-4CD1-923F-24F18F916BBE}"/>
            </a:ext>
          </a:extLst>
        </xdr:cNvPr>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57" name="テキスト ボックス 456">
          <a:extLst>
            <a:ext uri="{FF2B5EF4-FFF2-40B4-BE49-F238E27FC236}">
              <a16:creationId xmlns:a16="http://schemas.microsoft.com/office/drawing/2014/main" id="{EFA265BF-25EB-4C5B-B5C9-48CCF7BF7CA9}"/>
            </a:ext>
          </a:extLst>
        </xdr:cNvPr>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58" name="楕円 457">
          <a:extLst>
            <a:ext uri="{FF2B5EF4-FFF2-40B4-BE49-F238E27FC236}">
              <a16:creationId xmlns:a16="http://schemas.microsoft.com/office/drawing/2014/main" id="{A17A9D23-3B19-4B90-83F5-DE81E84628E9}"/>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59" name="テキスト ボックス 458">
          <a:extLst>
            <a:ext uri="{FF2B5EF4-FFF2-40B4-BE49-F238E27FC236}">
              <a16:creationId xmlns:a16="http://schemas.microsoft.com/office/drawing/2014/main" id="{BE306569-F5FA-4368-9EEF-2C443F7621DD}"/>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60" name="楕円 459">
          <a:extLst>
            <a:ext uri="{FF2B5EF4-FFF2-40B4-BE49-F238E27FC236}">
              <a16:creationId xmlns:a16="http://schemas.microsoft.com/office/drawing/2014/main" id="{4781D535-2A97-4565-906B-496501A3675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61" name="テキスト ボックス 460">
          <a:extLst>
            <a:ext uri="{FF2B5EF4-FFF2-40B4-BE49-F238E27FC236}">
              <a16:creationId xmlns:a16="http://schemas.microsoft.com/office/drawing/2014/main" id="{D15FD712-C5A9-4C08-80A0-BB06F381011C}"/>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9802670F-F70C-4715-816E-A9A092182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A5519D4-6591-4870-88E7-9E3F9F6A0DA7}"/>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B213FAA-8977-486A-BAFD-8868A49CDE6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6380E3E-B8FB-44A7-84A0-6D4D8008258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46ABFBF-9899-4247-9000-C6C3543BD01E}"/>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5C4C431-6868-481B-B466-E10C89067E8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39AFF28-439A-4C1B-802E-EB1E9BFD69D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0A78481-A5B2-4DFC-81A8-8635869D2EB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665A55D-C67C-41BE-8666-3A79BE936B5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85099F2-AB9E-4B67-8470-39CF177BF3F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451684F-5CAA-4B53-9239-92EC74FF84BF}"/>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C39F6A0D-99BF-47AF-B4DF-FD6F25194BC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5D008945-ACD6-4A03-8AC5-988B498D10D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DD11D9F-FE49-4417-AB7A-0C969AC81193}"/>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1DBFBF8-DC2B-4DA4-8A01-40727DC1FA6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02F3531-02E8-4440-98EF-757D042F506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1606A33-D2BE-4E3E-B0D1-75052D917DE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2CB711B-E985-42C1-970C-BDF1199BDB9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969E87F-C0C2-49C4-81E8-A0FA67DAE83F}"/>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821A4BC8-87C6-4F9D-98BD-2EF036F4FBD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7699BD6-68B0-4B74-AE86-3996631E74E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72B20A3D-84A6-4F73-BE22-2227FDB9429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B367ED68-755E-4707-961A-873BFAE1991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C080A79-57AA-462B-B391-5B13FE672CA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AB16A05-6F41-451A-9C6F-E75CDD46649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23867CC5-56EB-48DD-9121-45F4CCEAC17F}"/>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8DE48168-0E2E-4026-9634-126A70D79C9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C545EAF-74B2-48BE-8072-27D5C20DF66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065E107-BDBD-46FB-A0AD-76CD9A3E5E56}"/>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B281ADFA-0276-4B92-98B7-0D4D595338C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84CFC392-63BA-4A60-BAF2-467559FDB1FC}"/>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CE403B3B-7A8A-4B7F-AD5E-1F2DEC50788E}"/>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CD07D9B5-BF7B-4B41-9C08-482D99043E31}"/>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CDBB7513-B090-44F4-8C59-7D8C7C0C83B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F30A228B-4774-41CF-8F2B-7404728A3F74}"/>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1CF5EE0A-1B4E-4538-B4CB-776AE8DD6A21}"/>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2477187D-0BAE-4485-AD64-90F9C5318F35}"/>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45EAD7F8-F66F-41EF-9C44-D13603CB6C0B}"/>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38B8D83A-7810-4920-96A8-BB9CFA05F4B2}"/>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DCE372AC-A35F-48B3-9761-3E54C26D94C9}"/>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B12045F9-00ED-49A8-A9B7-CE3007EA446D}"/>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31017DF2-F1BB-44CE-80CC-368A0694B118}"/>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7A2928EF-99D6-46F5-A460-584ACCAC50F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A17EF497-1390-439C-B5B2-A97C43FE2CD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7C5C48EC-737B-46A6-BD21-1FC8EDC3A0E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8948195-334C-41E4-8EEF-CC4586E8E2A2}"/>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EE5071F2-00A3-4F90-B7F9-181BBA69A1E5}"/>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6C94B3F7-752C-4F56-B2F3-59E93D399FDF}"/>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D868C034-E9A8-4BBD-A752-4BE50CEAB66A}"/>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BFC6720A-FB08-40E8-8E73-3E0603A9942A}"/>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63966</xdr:rowOff>
    </xdr:from>
    <xdr:to>
      <xdr:col>29</xdr:col>
      <xdr:colOff>127000</xdr:colOff>
      <xdr:row>16</xdr:row>
      <xdr:rowOff>101620</xdr:rowOff>
    </xdr:to>
    <xdr:cxnSp macro="">
      <xdr:nvCxnSpPr>
        <xdr:cNvPr id="52" name="直線コネクタ 51">
          <a:extLst>
            <a:ext uri="{FF2B5EF4-FFF2-40B4-BE49-F238E27FC236}">
              <a16:creationId xmlns:a16="http://schemas.microsoft.com/office/drawing/2014/main" id="{C6222188-94EE-497D-B477-F7AC9910764D}"/>
            </a:ext>
          </a:extLst>
        </xdr:cNvPr>
        <xdr:cNvCxnSpPr/>
      </xdr:nvCxnSpPr>
      <xdr:spPr bwMode="auto">
        <a:xfrm flipV="1">
          <a:off x="5003800" y="2854791"/>
          <a:ext cx="6477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4C5654FC-FC92-42A0-935B-B356749A523E}"/>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4AB711C1-1598-4972-A5E2-C4454FAA643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101620</xdr:rowOff>
    </xdr:from>
    <xdr:to>
      <xdr:col>26</xdr:col>
      <xdr:colOff>50800</xdr:colOff>
      <xdr:row>17</xdr:row>
      <xdr:rowOff>32550</xdr:rowOff>
    </xdr:to>
    <xdr:cxnSp macro="">
      <xdr:nvCxnSpPr>
        <xdr:cNvPr id="55" name="直線コネクタ 54">
          <a:extLst>
            <a:ext uri="{FF2B5EF4-FFF2-40B4-BE49-F238E27FC236}">
              <a16:creationId xmlns:a16="http://schemas.microsoft.com/office/drawing/2014/main" id="{DF5580BD-3823-4228-B696-5DE9DE07E6CD}"/>
            </a:ext>
          </a:extLst>
        </xdr:cNvPr>
        <xdr:cNvCxnSpPr/>
      </xdr:nvCxnSpPr>
      <xdr:spPr bwMode="auto">
        <a:xfrm flipV="1">
          <a:off x="4305300" y="2892445"/>
          <a:ext cx="698500" cy="10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C6D2E0DE-3DCB-482A-AFE4-448180520D1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AB40E519-8EC7-49D8-9FE6-8B9A1AC3A455}"/>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20696</xdr:rowOff>
    </xdr:from>
    <xdr:to>
      <xdr:col>22</xdr:col>
      <xdr:colOff>114300</xdr:colOff>
      <xdr:row>17</xdr:row>
      <xdr:rowOff>32550</xdr:rowOff>
    </xdr:to>
    <xdr:cxnSp macro="">
      <xdr:nvCxnSpPr>
        <xdr:cNvPr id="58" name="直線コネクタ 57">
          <a:extLst>
            <a:ext uri="{FF2B5EF4-FFF2-40B4-BE49-F238E27FC236}">
              <a16:creationId xmlns:a16="http://schemas.microsoft.com/office/drawing/2014/main" id="{0B59E93F-557D-4546-9CA2-6710CE75DB2C}"/>
            </a:ext>
          </a:extLst>
        </xdr:cNvPr>
        <xdr:cNvCxnSpPr/>
      </xdr:nvCxnSpPr>
      <xdr:spPr bwMode="auto">
        <a:xfrm>
          <a:off x="3606800" y="2982971"/>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9440AD16-2595-4CF1-80A5-041A91295F7F}"/>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2BFBCE38-0293-4F17-92B2-30A9482BAA7B}"/>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11600</xdr:rowOff>
    </xdr:from>
    <xdr:to>
      <xdr:col>18</xdr:col>
      <xdr:colOff>177800</xdr:colOff>
      <xdr:row>17</xdr:row>
      <xdr:rowOff>20696</xdr:rowOff>
    </xdr:to>
    <xdr:cxnSp macro="">
      <xdr:nvCxnSpPr>
        <xdr:cNvPr id="61" name="直線コネクタ 60">
          <a:extLst>
            <a:ext uri="{FF2B5EF4-FFF2-40B4-BE49-F238E27FC236}">
              <a16:creationId xmlns:a16="http://schemas.microsoft.com/office/drawing/2014/main" id="{47175DE1-04A3-497F-B613-494E6A109B2C}"/>
            </a:ext>
          </a:extLst>
        </xdr:cNvPr>
        <xdr:cNvCxnSpPr/>
      </xdr:nvCxnSpPr>
      <xdr:spPr bwMode="auto">
        <a:xfrm>
          <a:off x="2908300" y="2973875"/>
          <a:ext cx="698500" cy="9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41E24D55-7C75-4CEF-901B-41176C559442}"/>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4C606947-CD29-428B-AACC-A754C3BBE21F}"/>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DCF7BB84-4A4A-475A-BBA2-29ECDB325A2F}"/>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701AB368-25E0-4356-BC9F-D21C80E552FF}"/>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922A1F9-4B70-4A8D-B4F4-78015D628B38}"/>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9903D603-1487-4BA9-B99E-D8D245EBF03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DBEAB9B-DEB5-4B52-AA68-EF6D880AE90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D6DA224A-3E75-4172-87F9-364E05CB624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7C507DDE-CD47-4904-AAB4-9FFF4215600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13166</xdr:rowOff>
    </xdr:from>
    <xdr:to>
      <xdr:col>29</xdr:col>
      <xdr:colOff>177800</xdr:colOff>
      <xdr:row>16</xdr:row>
      <xdr:rowOff>114766</xdr:rowOff>
    </xdr:to>
    <xdr:sp macro="" textlink="">
      <xdr:nvSpPr>
        <xdr:cNvPr id="71" name="楕円 70">
          <a:extLst>
            <a:ext uri="{FF2B5EF4-FFF2-40B4-BE49-F238E27FC236}">
              <a16:creationId xmlns:a16="http://schemas.microsoft.com/office/drawing/2014/main" id="{81C72349-4D61-4084-92FF-81732AD44D95}"/>
            </a:ext>
          </a:extLst>
        </xdr:cNvPr>
        <xdr:cNvSpPr/>
      </xdr:nvSpPr>
      <xdr:spPr bwMode="auto">
        <a:xfrm>
          <a:off x="5600700" y="280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29693</xdr:rowOff>
    </xdr:from>
    <xdr:ext cx="762000" cy="259045"/>
    <xdr:sp macro="" textlink="">
      <xdr:nvSpPr>
        <xdr:cNvPr id="72" name="人口1人当たり決算額の推移該当値テキスト130">
          <a:extLst>
            <a:ext uri="{FF2B5EF4-FFF2-40B4-BE49-F238E27FC236}">
              <a16:creationId xmlns:a16="http://schemas.microsoft.com/office/drawing/2014/main" id="{F40FC7D2-FE62-4A0E-962C-51C8B53CD097}"/>
            </a:ext>
          </a:extLst>
        </xdr:cNvPr>
        <xdr:cNvSpPr txBox="1"/>
      </xdr:nvSpPr>
      <xdr:spPr>
        <a:xfrm>
          <a:off x="5740400" y="264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50820</xdr:rowOff>
    </xdr:from>
    <xdr:to>
      <xdr:col>26</xdr:col>
      <xdr:colOff>101600</xdr:colOff>
      <xdr:row>16</xdr:row>
      <xdr:rowOff>152420</xdr:rowOff>
    </xdr:to>
    <xdr:sp macro="" textlink="">
      <xdr:nvSpPr>
        <xdr:cNvPr id="73" name="楕円 72">
          <a:extLst>
            <a:ext uri="{FF2B5EF4-FFF2-40B4-BE49-F238E27FC236}">
              <a16:creationId xmlns:a16="http://schemas.microsoft.com/office/drawing/2014/main" id="{EB7E89DA-F8EC-467F-AB3A-85EF7ABA843F}"/>
            </a:ext>
          </a:extLst>
        </xdr:cNvPr>
        <xdr:cNvSpPr/>
      </xdr:nvSpPr>
      <xdr:spPr bwMode="auto">
        <a:xfrm>
          <a:off x="4953000" y="284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137197</xdr:rowOff>
    </xdr:from>
    <xdr:ext cx="736600" cy="259045"/>
    <xdr:sp macro="" textlink="">
      <xdr:nvSpPr>
        <xdr:cNvPr id="74" name="テキスト ボックス 73">
          <a:extLst>
            <a:ext uri="{FF2B5EF4-FFF2-40B4-BE49-F238E27FC236}">
              <a16:creationId xmlns:a16="http://schemas.microsoft.com/office/drawing/2014/main" id="{11DE7D5A-8D42-498A-877E-3FD48930B54B}"/>
            </a:ext>
          </a:extLst>
        </xdr:cNvPr>
        <xdr:cNvSpPr txBox="1"/>
      </xdr:nvSpPr>
      <xdr:spPr>
        <a:xfrm>
          <a:off x="4622800" y="2928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153200</xdr:rowOff>
    </xdr:from>
    <xdr:to>
      <xdr:col>22</xdr:col>
      <xdr:colOff>165100</xdr:colOff>
      <xdr:row>17</xdr:row>
      <xdr:rowOff>83350</xdr:rowOff>
    </xdr:to>
    <xdr:sp macro="" textlink="">
      <xdr:nvSpPr>
        <xdr:cNvPr id="75" name="楕円 74">
          <a:extLst>
            <a:ext uri="{FF2B5EF4-FFF2-40B4-BE49-F238E27FC236}">
              <a16:creationId xmlns:a16="http://schemas.microsoft.com/office/drawing/2014/main" id="{F220B73A-094D-428A-B5E5-A0FBE9A90C98}"/>
            </a:ext>
          </a:extLst>
        </xdr:cNvPr>
        <xdr:cNvSpPr/>
      </xdr:nvSpPr>
      <xdr:spPr bwMode="auto">
        <a:xfrm>
          <a:off x="4254500" y="294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68127</xdr:rowOff>
    </xdr:from>
    <xdr:ext cx="762000" cy="259045"/>
    <xdr:sp macro="" textlink="">
      <xdr:nvSpPr>
        <xdr:cNvPr id="76" name="テキスト ボックス 75">
          <a:extLst>
            <a:ext uri="{FF2B5EF4-FFF2-40B4-BE49-F238E27FC236}">
              <a16:creationId xmlns:a16="http://schemas.microsoft.com/office/drawing/2014/main" id="{E0EFA176-CA5B-4EE1-9DB9-4C7FF15B15FE}"/>
            </a:ext>
          </a:extLst>
        </xdr:cNvPr>
        <xdr:cNvSpPr txBox="1"/>
      </xdr:nvSpPr>
      <xdr:spPr>
        <a:xfrm>
          <a:off x="3924300" y="30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141346</xdr:rowOff>
    </xdr:from>
    <xdr:to>
      <xdr:col>19</xdr:col>
      <xdr:colOff>38100</xdr:colOff>
      <xdr:row>17</xdr:row>
      <xdr:rowOff>71496</xdr:rowOff>
    </xdr:to>
    <xdr:sp macro="" textlink="">
      <xdr:nvSpPr>
        <xdr:cNvPr id="77" name="楕円 76">
          <a:extLst>
            <a:ext uri="{FF2B5EF4-FFF2-40B4-BE49-F238E27FC236}">
              <a16:creationId xmlns:a16="http://schemas.microsoft.com/office/drawing/2014/main" id="{EF95F9E2-5FAF-4AA2-A659-183F4392EF8E}"/>
            </a:ext>
          </a:extLst>
        </xdr:cNvPr>
        <xdr:cNvSpPr/>
      </xdr:nvSpPr>
      <xdr:spPr bwMode="auto">
        <a:xfrm>
          <a:off x="3556000" y="293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56273</xdr:rowOff>
    </xdr:from>
    <xdr:ext cx="762000" cy="259045"/>
    <xdr:sp macro="" textlink="">
      <xdr:nvSpPr>
        <xdr:cNvPr id="78" name="テキスト ボックス 77">
          <a:extLst>
            <a:ext uri="{FF2B5EF4-FFF2-40B4-BE49-F238E27FC236}">
              <a16:creationId xmlns:a16="http://schemas.microsoft.com/office/drawing/2014/main" id="{234DFAD7-5251-436D-9222-031D5AE1385A}"/>
            </a:ext>
          </a:extLst>
        </xdr:cNvPr>
        <xdr:cNvSpPr txBox="1"/>
      </xdr:nvSpPr>
      <xdr:spPr>
        <a:xfrm>
          <a:off x="3225800" y="301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132250</xdr:rowOff>
    </xdr:from>
    <xdr:to>
      <xdr:col>15</xdr:col>
      <xdr:colOff>101600</xdr:colOff>
      <xdr:row>17</xdr:row>
      <xdr:rowOff>62400</xdr:rowOff>
    </xdr:to>
    <xdr:sp macro="" textlink="">
      <xdr:nvSpPr>
        <xdr:cNvPr id="79" name="楕円 78">
          <a:extLst>
            <a:ext uri="{FF2B5EF4-FFF2-40B4-BE49-F238E27FC236}">
              <a16:creationId xmlns:a16="http://schemas.microsoft.com/office/drawing/2014/main" id="{FDE5E849-D87D-4629-96B0-C794F34B39F8}"/>
            </a:ext>
          </a:extLst>
        </xdr:cNvPr>
        <xdr:cNvSpPr/>
      </xdr:nvSpPr>
      <xdr:spPr bwMode="auto">
        <a:xfrm>
          <a:off x="2857500" y="292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47177</xdr:rowOff>
    </xdr:from>
    <xdr:ext cx="762000" cy="259045"/>
    <xdr:sp macro="" textlink="">
      <xdr:nvSpPr>
        <xdr:cNvPr id="80" name="テキスト ボックス 79">
          <a:extLst>
            <a:ext uri="{FF2B5EF4-FFF2-40B4-BE49-F238E27FC236}">
              <a16:creationId xmlns:a16="http://schemas.microsoft.com/office/drawing/2014/main" id="{795B41B4-0CCD-4DFE-83EC-01F77064241C}"/>
            </a:ext>
          </a:extLst>
        </xdr:cNvPr>
        <xdr:cNvSpPr txBox="1"/>
      </xdr:nvSpPr>
      <xdr:spPr>
        <a:xfrm>
          <a:off x="2527300" y="300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A290D9EF-006A-4CCE-A1E3-C51208F6C7C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ACD6A304-319F-4485-B995-730C7FF9CA7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CCBAD44D-5A9C-43AB-822A-21672A7A61A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E87F725B-ABF8-4205-8379-F1365B8A6A3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8A76FA79-D619-44AE-99F8-94881E4C2E5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3E7911F8-8ECE-4B22-9127-4A655C080E02}"/>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ED144B10-F8B3-4C59-8DA1-44C98D77504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F337C713-9B3B-40C0-98DC-9DD2AA956A6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7C509C20-EFDF-46B5-B1DD-C0C5B8226603}"/>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24D80BFB-1508-4A2F-97FE-9AFF57BAD0C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9D84D966-7BAE-4D6B-8C46-FA2046359C7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58C43AE7-FCDB-482B-9269-D3A7293D3EA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C4C8688C-B142-41A6-90F2-5F92DD60AE67}"/>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6D30F2D1-9201-4414-9620-F4894972418C}"/>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6811881A-BA40-4157-B4A8-622BE8D6792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2F95F09C-9D2A-491C-B886-8A1F65ECA147}"/>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621664A-BD8F-43E6-94A9-2DC9D3B06121}"/>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498AF6C8-1BED-4B7B-93A9-11A10BB22668}"/>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E0AF10D8-4CB7-4D79-800B-E5C1B8D782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6C4AAD1C-787B-4E9E-857B-36358E67CAC6}"/>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E099B7BF-4746-4F55-8E01-8138A9FEACBE}"/>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7FC42D3A-0B5A-4CD3-85D4-83EB72C0A175}"/>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FEC48CE-757B-4877-B20F-8C791DA298E3}"/>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1F224D5-B182-4860-9083-63AED087F20B}"/>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996EFD9D-11A4-4367-A80A-ABCA9CBBC5BC}"/>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8F4346B5-181C-4D70-8BBA-9598AFE92CED}"/>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727939F0-F69B-48C0-B2B7-D33F3053690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8A163050-C252-4047-AD79-88B4D466888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3D2D8079-B086-4229-8B7A-19303D1AB84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811452C-1FE8-4FEF-A009-9414D5A50EF6}"/>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82607DFA-E35F-43B4-8A70-AE7D0893AFD3}"/>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7FB5CD4B-2F73-4336-8CCD-A8EDC5C6CA13}"/>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267D052E-7D6E-4F53-BA0A-CD5F3A91B36B}"/>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626C840E-8AA1-4037-85A5-651BAAC9FCF6}"/>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66617</xdr:rowOff>
    </xdr:from>
    <xdr:to>
      <xdr:col>29</xdr:col>
      <xdr:colOff>127000</xdr:colOff>
      <xdr:row>36</xdr:row>
      <xdr:rowOff>75271</xdr:rowOff>
    </xdr:to>
    <xdr:cxnSp macro="">
      <xdr:nvCxnSpPr>
        <xdr:cNvPr id="115" name="直線コネクタ 114">
          <a:extLst>
            <a:ext uri="{FF2B5EF4-FFF2-40B4-BE49-F238E27FC236}">
              <a16:creationId xmlns:a16="http://schemas.microsoft.com/office/drawing/2014/main" id="{52713FBA-DC82-462A-B0A9-07B0F7F91F9C}"/>
            </a:ext>
          </a:extLst>
        </xdr:cNvPr>
        <xdr:cNvCxnSpPr/>
      </xdr:nvCxnSpPr>
      <xdr:spPr bwMode="auto">
        <a:xfrm flipV="1">
          <a:off x="5003800" y="7019867"/>
          <a:ext cx="6477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E9112D4C-B0D3-40B3-87A8-B79496904E9A}"/>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C2B024DB-9E5F-4192-BAE2-73685C7D69CD}"/>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75271</xdr:rowOff>
    </xdr:from>
    <xdr:to>
      <xdr:col>26</xdr:col>
      <xdr:colOff>50800</xdr:colOff>
      <xdr:row>36</xdr:row>
      <xdr:rowOff>142186</xdr:rowOff>
    </xdr:to>
    <xdr:cxnSp macro="">
      <xdr:nvCxnSpPr>
        <xdr:cNvPr id="118" name="直線コネクタ 117">
          <a:extLst>
            <a:ext uri="{FF2B5EF4-FFF2-40B4-BE49-F238E27FC236}">
              <a16:creationId xmlns:a16="http://schemas.microsoft.com/office/drawing/2014/main" id="{05BBE03C-1EC6-44F0-9689-0AC76AA70D22}"/>
            </a:ext>
          </a:extLst>
        </xdr:cNvPr>
        <xdr:cNvCxnSpPr/>
      </xdr:nvCxnSpPr>
      <xdr:spPr bwMode="auto">
        <a:xfrm flipV="1">
          <a:off x="4305300" y="7028521"/>
          <a:ext cx="698500" cy="6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DFE319AF-7D76-4750-B2C6-BE76192AD4CC}"/>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8BC62BC2-AAFA-4E08-81F0-7113B69386C1}"/>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142186</xdr:rowOff>
    </xdr:from>
    <xdr:to>
      <xdr:col>22</xdr:col>
      <xdr:colOff>114300</xdr:colOff>
      <xdr:row>37</xdr:row>
      <xdr:rowOff>44933</xdr:rowOff>
    </xdr:to>
    <xdr:cxnSp macro="">
      <xdr:nvCxnSpPr>
        <xdr:cNvPr id="121" name="直線コネクタ 120">
          <a:extLst>
            <a:ext uri="{FF2B5EF4-FFF2-40B4-BE49-F238E27FC236}">
              <a16:creationId xmlns:a16="http://schemas.microsoft.com/office/drawing/2014/main" id="{010CB53F-F348-4C4C-B7BC-40F79D3343AC}"/>
            </a:ext>
          </a:extLst>
        </xdr:cNvPr>
        <xdr:cNvCxnSpPr/>
      </xdr:nvCxnSpPr>
      <xdr:spPr bwMode="auto">
        <a:xfrm flipV="1">
          <a:off x="3606800" y="7095436"/>
          <a:ext cx="698500" cy="7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F7A1A1D3-07EA-447D-BDCA-3A2F84B5BFF2}"/>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7AC45403-04AF-4C3C-8466-21E40631FBF1}"/>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44933</xdr:rowOff>
    </xdr:from>
    <xdr:to>
      <xdr:col>18</xdr:col>
      <xdr:colOff>177800</xdr:colOff>
      <xdr:row>37</xdr:row>
      <xdr:rowOff>101298</xdr:rowOff>
    </xdr:to>
    <xdr:cxnSp macro="">
      <xdr:nvCxnSpPr>
        <xdr:cNvPr id="124" name="直線コネクタ 123">
          <a:extLst>
            <a:ext uri="{FF2B5EF4-FFF2-40B4-BE49-F238E27FC236}">
              <a16:creationId xmlns:a16="http://schemas.microsoft.com/office/drawing/2014/main" id="{BF8298A9-5DC4-478F-A65A-88AEDE60F5B5}"/>
            </a:ext>
          </a:extLst>
        </xdr:cNvPr>
        <xdr:cNvCxnSpPr/>
      </xdr:nvCxnSpPr>
      <xdr:spPr bwMode="auto">
        <a:xfrm flipV="1">
          <a:off x="2908300" y="7169633"/>
          <a:ext cx="698500" cy="5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74180F9D-2688-4F94-99E2-757E34B82DB7}"/>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528B7C36-ED66-4F5F-8935-F178AD7EC45D}"/>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DDA2DAE0-1E0B-4B5F-AC22-5E3FD64D1049}"/>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8B53709-34F5-423F-AEEA-6A5AE93632A2}"/>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9A5B783-FE79-4AE1-BD76-AE60BA838C08}"/>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167D35A-410B-4FD5-8375-389FE638A12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A97F329C-DD33-4C0B-8211-4278E0FC701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E4A17103-56EB-46DE-9644-3418BB6BFF52}"/>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CBF536B8-489F-4CFB-B4F9-8E95B8407096}"/>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15817</xdr:rowOff>
    </xdr:from>
    <xdr:to>
      <xdr:col>29</xdr:col>
      <xdr:colOff>177800</xdr:colOff>
      <xdr:row>36</xdr:row>
      <xdr:rowOff>117417</xdr:rowOff>
    </xdr:to>
    <xdr:sp macro="" textlink="">
      <xdr:nvSpPr>
        <xdr:cNvPr id="134" name="楕円 133">
          <a:extLst>
            <a:ext uri="{FF2B5EF4-FFF2-40B4-BE49-F238E27FC236}">
              <a16:creationId xmlns:a16="http://schemas.microsoft.com/office/drawing/2014/main" id="{42F3323B-6071-4E0A-A687-0F2A269DF385}"/>
            </a:ext>
          </a:extLst>
        </xdr:cNvPr>
        <xdr:cNvSpPr/>
      </xdr:nvSpPr>
      <xdr:spPr bwMode="auto">
        <a:xfrm>
          <a:off x="5600700" y="69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330794</xdr:rowOff>
    </xdr:from>
    <xdr:ext cx="762000" cy="259045"/>
    <xdr:sp macro="" textlink="">
      <xdr:nvSpPr>
        <xdr:cNvPr id="135" name="人口1人当たり決算額の推移該当値テキスト445">
          <a:extLst>
            <a:ext uri="{FF2B5EF4-FFF2-40B4-BE49-F238E27FC236}">
              <a16:creationId xmlns:a16="http://schemas.microsoft.com/office/drawing/2014/main" id="{67987D47-E948-46D8-A8FE-3B032519FDC8}"/>
            </a:ext>
          </a:extLst>
        </xdr:cNvPr>
        <xdr:cNvSpPr txBox="1"/>
      </xdr:nvSpPr>
      <xdr:spPr>
        <a:xfrm>
          <a:off x="5740400" y="69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24471</xdr:rowOff>
    </xdr:from>
    <xdr:to>
      <xdr:col>26</xdr:col>
      <xdr:colOff>101600</xdr:colOff>
      <xdr:row>36</xdr:row>
      <xdr:rowOff>126071</xdr:rowOff>
    </xdr:to>
    <xdr:sp macro="" textlink="">
      <xdr:nvSpPr>
        <xdr:cNvPr id="136" name="楕円 135">
          <a:extLst>
            <a:ext uri="{FF2B5EF4-FFF2-40B4-BE49-F238E27FC236}">
              <a16:creationId xmlns:a16="http://schemas.microsoft.com/office/drawing/2014/main" id="{9B905699-B5BB-43E4-9E9C-9AAB2EF4DA1C}"/>
            </a:ext>
          </a:extLst>
        </xdr:cNvPr>
        <xdr:cNvSpPr/>
      </xdr:nvSpPr>
      <xdr:spPr bwMode="auto">
        <a:xfrm>
          <a:off x="4953000" y="697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110848</xdr:rowOff>
    </xdr:from>
    <xdr:ext cx="736600" cy="259045"/>
    <xdr:sp macro="" textlink="">
      <xdr:nvSpPr>
        <xdr:cNvPr id="137" name="テキスト ボックス 136">
          <a:extLst>
            <a:ext uri="{FF2B5EF4-FFF2-40B4-BE49-F238E27FC236}">
              <a16:creationId xmlns:a16="http://schemas.microsoft.com/office/drawing/2014/main" id="{59AEC946-27ED-480C-9310-BAB65D810A4B}"/>
            </a:ext>
          </a:extLst>
        </xdr:cNvPr>
        <xdr:cNvSpPr txBox="1"/>
      </xdr:nvSpPr>
      <xdr:spPr>
        <a:xfrm>
          <a:off x="4622800" y="706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91386</xdr:rowOff>
    </xdr:from>
    <xdr:to>
      <xdr:col>22</xdr:col>
      <xdr:colOff>165100</xdr:colOff>
      <xdr:row>37</xdr:row>
      <xdr:rowOff>21536</xdr:rowOff>
    </xdr:to>
    <xdr:sp macro="" textlink="">
      <xdr:nvSpPr>
        <xdr:cNvPr id="138" name="楕円 137">
          <a:extLst>
            <a:ext uri="{FF2B5EF4-FFF2-40B4-BE49-F238E27FC236}">
              <a16:creationId xmlns:a16="http://schemas.microsoft.com/office/drawing/2014/main" id="{522EA5AD-22DF-4487-B930-8002D0D4949A}"/>
            </a:ext>
          </a:extLst>
        </xdr:cNvPr>
        <xdr:cNvSpPr/>
      </xdr:nvSpPr>
      <xdr:spPr bwMode="auto">
        <a:xfrm>
          <a:off x="4254500" y="704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6313</xdr:rowOff>
    </xdr:from>
    <xdr:ext cx="762000" cy="259045"/>
    <xdr:sp macro="" textlink="">
      <xdr:nvSpPr>
        <xdr:cNvPr id="139" name="テキスト ボックス 138">
          <a:extLst>
            <a:ext uri="{FF2B5EF4-FFF2-40B4-BE49-F238E27FC236}">
              <a16:creationId xmlns:a16="http://schemas.microsoft.com/office/drawing/2014/main" id="{0011340E-9E3E-47BC-8A33-2C0F22842485}"/>
            </a:ext>
          </a:extLst>
        </xdr:cNvPr>
        <xdr:cNvSpPr txBox="1"/>
      </xdr:nvSpPr>
      <xdr:spPr>
        <a:xfrm>
          <a:off x="3924300" y="713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165583</xdr:rowOff>
    </xdr:from>
    <xdr:to>
      <xdr:col>19</xdr:col>
      <xdr:colOff>38100</xdr:colOff>
      <xdr:row>37</xdr:row>
      <xdr:rowOff>95733</xdr:rowOff>
    </xdr:to>
    <xdr:sp macro="" textlink="">
      <xdr:nvSpPr>
        <xdr:cNvPr id="140" name="楕円 139">
          <a:extLst>
            <a:ext uri="{FF2B5EF4-FFF2-40B4-BE49-F238E27FC236}">
              <a16:creationId xmlns:a16="http://schemas.microsoft.com/office/drawing/2014/main" id="{9A41203E-F924-4146-8B3C-51A36E3F8E11}"/>
            </a:ext>
          </a:extLst>
        </xdr:cNvPr>
        <xdr:cNvSpPr/>
      </xdr:nvSpPr>
      <xdr:spPr bwMode="auto">
        <a:xfrm>
          <a:off x="3556000" y="71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80510</xdr:rowOff>
    </xdr:from>
    <xdr:ext cx="762000" cy="259045"/>
    <xdr:sp macro="" textlink="">
      <xdr:nvSpPr>
        <xdr:cNvPr id="141" name="テキスト ボックス 140">
          <a:extLst>
            <a:ext uri="{FF2B5EF4-FFF2-40B4-BE49-F238E27FC236}">
              <a16:creationId xmlns:a16="http://schemas.microsoft.com/office/drawing/2014/main" id="{541E4B14-AF39-438D-ABA9-89A909163BA7}"/>
            </a:ext>
          </a:extLst>
        </xdr:cNvPr>
        <xdr:cNvSpPr txBox="1"/>
      </xdr:nvSpPr>
      <xdr:spPr>
        <a:xfrm>
          <a:off x="3225800" y="72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50498</xdr:rowOff>
    </xdr:from>
    <xdr:to>
      <xdr:col>15</xdr:col>
      <xdr:colOff>101600</xdr:colOff>
      <xdr:row>37</xdr:row>
      <xdr:rowOff>152098</xdr:rowOff>
    </xdr:to>
    <xdr:sp macro="" textlink="">
      <xdr:nvSpPr>
        <xdr:cNvPr id="142" name="楕円 141">
          <a:extLst>
            <a:ext uri="{FF2B5EF4-FFF2-40B4-BE49-F238E27FC236}">
              <a16:creationId xmlns:a16="http://schemas.microsoft.com/office/drawing/2014/main" id="{EDBCD704-033D-4664-A734-6288C38CBBD3}"/>
            </a:ext>
          </a:extLst>
        </xdr:cNvPr>
        <xdr:cNvSpPr/>
      </xdr:nvSpPr>
      <xdr:spPr bwMode="auto">
        <a:xfrm>
          <a:off x="2857500" y="717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136875</xdr:rowOff>
    </xdr:from>
    <xdr:ext cx="762000" cy="259045"/>
    <xdr:sp macro="" textlink="">
      <xdr:nvSpPr>
        <xdr:cNvPr id="143" name="テキスト ボックス 142">
          <a:extLst>
            <a:ext uri="{FF2B5EF4-FFF2-40B4-BE49-F238E27FC236}">
              <a16:creationId xmlns:a16="http://schemas.microsoft.com/office/drawing/2014/main" id="{18C4519C-B69B-4559-9D70-F984E323B011}"/>
            </a:ext>
          </a:extLst>
        </xdr:cNvPr>
        <xdr:cNvSpPr txBox="1"/>
      </xdr:nvSpPr>
      <xdr:spPr>
        <a:xfrm>
          <a:off x="2527300" y="726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B99BF9-1B9C-4882-87D8-FA4AF9E7C7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36912AD-D9C8-4A6F-ACBC-FAF1753196C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A67980E-1D05-4445-BF65-C822BB4A2A6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53953CE-0527-4F85-A1B8-F2EBC4A56A5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410821-9A59-4DA8-939E-AE583E0D7B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9165EE-2E78-4B17-ACB9-5D37381D2B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FFE4A7-C39E-4E64-8191-6749AA46D2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8942E5-BC8E-45D1-8467-E245A85B57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231FC1-F18B-436D-B352-F20554160B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64636A1-D486-42A2-990B-F5498EAC0AA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6E938C-3594-408C-8605-3E19CD883B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01C322-F43E-4CEE-AA0E-59BCA20430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B7690A-8AD9-4A4A-8DC0-A64E3EAA3A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588D91-36B2-4129-952C-297882C14B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420AAB-CAEA-4BF7-8392-4DDE45EB9E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B7F733F-1979-4FEF-8A6E-2EC10F9401A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E87B600-9082-42F4-BB90-8CE633B312F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2D3B992-9DA4-4256-8807-087D8AA211A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92C29B6-411A-4D7C-B345-DC4BE3DD3AF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2B716F-708B-462A-A0AF-A20464E2E1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B5930BA-A861-4184-A4B6-92A39DFBCAD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D6B59A7-08BA-425D-A37C-08C91609515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DDEBB32-0962-44A4-A5BB-9DB302450F3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31D309F-B1FE-45BE-B598-F0017AF8BC9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C3B35E-0C22-4A50-9B6D-74BDA7C90E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A092145-E3CC-4304-912E-D32772979A6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39D0C1-9CD4-427B-88AB-ECC07A1707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4D447D0-7F61-41D1-817E-FB951A1AB59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10596D3-231F-4B61-8755-BF4B7B0CA9F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19A50E2-BDC7-4F3D-93F4-132A7C6E2D1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5D83E09-6D11-43BF-A1A8-8DC05A53CF5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EDE2B8F-1119-4444-BB5C-B7DAD53AE7D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219405D-A013-4410-921F-7C640103E95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7B1E012-DF97-4FAA-B263-1AB58679E35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2BCA7B6-C4F3-4A46-AFF1-E90733B65E6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2585F11-9720-427A-8005-898511A67BE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79E8475-B2A8-4BD2-B99F-66575E01FC2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65D6D18-49A9-4FBB-A382-30743EAAA81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B982673-7AC3-4D7F-9AE8-A8BDB047448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B0CDEDB-B37B-4B0D-9955-4B9EFCEB391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D8001635-51A5-43A4-B527-55D46377D6F8}"/>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9271B758-1873-461B-87A3-C9D9657CD2B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C0DCB61D-78B7-4643-BBC2-83B1B3CE5867}"/>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17C78C78-202F-4492-AA72-A4EBD753D54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4D9AAF5E-596D-49CF-9542-D8DCDA77803A}"/>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054DC4C-3CCA-4D32-A379-F49558807167}"/>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6682EFEC-5C69-4F57-A2B7-157F33D43FA6}"/>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BB3E7D02-EA76-49FC-9013-0F42AD414BDB}"/>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B6C53C6A-7B98-4A2C-85F8-95B089DA4A22}"/>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32F2A1A-906C-4A71-9CAA-9AE76ACC624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E1779649-C0AF-40B1-88FD-97BF1B1A15F2}"/>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879A134-1C66-406B-AD25-8B942BF1DD8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9A27C0CA-6900-49B5-8A7C-E7064EE1399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725C665A-E6A0-4E50-BBC2-2439D844D99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824183A9-BFCB-4643-AACD-9F85BEBD1379}"/>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A1A74B8D-7E76-4E25-A867-E5EA4DB5B91F}"/>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CDC09672-B510-4822-90D9-036E0052AFEC}"/>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E4891281-6FCA-4A0D-9AB2-AA00DA5B395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DD3BAC53-A3D9-49CE-812B-A3E4287F65CE}"/>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31648</xdr:rowOff>
    </xdr:from>
    <xdr:to>
      <xdr:col>24</xdr:col>
      <xdr:colOff>63500</xdr:colOff>
      <xdr:row>34</xdr:row>
      <xdr:rowOff>102038</xdr:rowOff>
    </xdr:to>
    <xdr:cxnSp macro="">
      <xdr:nvCxnSpPr>
        <xdr:cNvPr id="61" name="直線コネクタ 60">
          <a:extLst>
            <a:ext uri="{FF2B5EF4-FFF2-40B4-BE49-F238E27FC236}">
              <a16:creationId xmlns:a16="http://schemas.microsoft.com/office/drawing/2014/main" id="{4E695543-12C2-4C20-AF9A-1C3B5CE6BC5F}"/>
            </a:ext>
          </a:extLst>
        </xdr:cNvPr>
        <xdr:cNvCxnSpPr/>
      </xdr:nvCxnSpPr>
      <xdr:spPr>
        <a:xfrm flipV="1">
          <a:off x="3797300" y="5860948"/>
          <a:ext cx="8382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C0916E1B-2B8D-4780-B4CF-96C9974AE86D}"/>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4BF878D5-2D7B-4A9B-95F0-E4AA627976D2}"/>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102038</xdr:rowOff>
    </xdr:from>
    <xdr:to>
      <xdr:col>19</xdr:col>
      <xdr:colOff>177800</xdr:colOff>
      <xdr:row>35</xdr:row>
      <xdr:rowOff>120631</xdr:rowOff>
    </xdr:to>
    <xdr:cxnSp macro="">
      <xdr:nvCxnSpPr>
        <xdr:cNvPr id="64" name="直線コネクタ 63">
          <a:extLst>
            <a:ext uri="{FF2B5EF4-FFF2-40B4-BE49-F238E27FC236}">
              <a16:creationId xmlns:a16="http://schemas.microsoft.com/office/drawing/2014/main" id="{EF7E32FE-B801-4E86-B1B4-180BA8EECA51}"/>
            </a:ext>
          </a:extLst>
        </xdr:cNvPr>
        <xdr:cNvCxnSpPr/>
      </xdr:nvCxnSpPr>
      <xdr:spPr>
        <a:xfrm flipV="1">
          <a:off x="2908300" y="5931338"/>
          <a:ext cx="889000" cy="1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EA691BC8-5A37-47AF-A16F-45AD2296C7EE}"/>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158805</xdr:rowOff>
    </xdr:from>
    <xdr:ext cx="534377" cy="259045"/>
    <xdr:sp macro="" textlink="">
      <xdr:nvSpPr>
        <xdr:cNvPr id="66" name="テキスト ボックス 65">
          <a:extLst>
            <a:ext uri="{FF2B5EF4-FFF2-40B4-BE49-F238E27FC236}">
              <a16:creationId xmlns:a16="http://schemas.microsoft.com/office/drawing/2014/main" id="{B2A7E6E0-4921-4F16-A35B-E47519390DF7}"/>
            </a:ext>
          </a:extLst>
        </xdr:cNvPr>
        <xdr:cNvSpPr txBox="1"/>
      </xdr:nvSpPr>
      <xdr:spPr>
        <a:xfrm>
          <a:off x="3530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30810</xdr:rowOff>
    </xdr:from>
    <xdr:to>
      <xdr:col>15</xdr:col>
      <xdr:colOff>50800</xdr:colOff>
      <xdr:row>35</xdr:row>
      <xdr:rowOff>120631</xdr:rowOff>
    </xdr:to>
    <xdr:cxnSp macro="">
      <xdr:nvCxnSpPr>
        <xdr:cNvPr id="67" name="直線コネクタ 66">
          <a:extLst>
            <a:ext uri="{FF2B5EF4-FFF2-40B4-BE49-F238E27FC236}">
              <a16:creationId xmlns:a16="http://schemas.microsoft.com/office/drawing/2014/main" id="{3ADB190C-FA8A-456A-B380-891C1E43200B}"/>
            </a:ext>
          </a:extLst>
        </xdr:cNvPr>
        <xdr:cNvCxnSpPr/>
      </xdr:nvCxnSpPr>
      <xdr:spPr>
        <a:xfrm>
          <a:off x="2019300" y="6031560"/>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5C6EB3C9-F5BA-4B10-B590-43893754D86E}"/>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18FAEC2E-FA44-40F4-8788-8A303CA27932}"/>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30810</xdr:rowOff>
    </xdr:from>
    <xdr:to>
      <xdr:col>10</xdr:col>
      <xdr:colOff>114300</xdr:colOff>
      <xdr:row>35</xdr:row>
      <xdr:rowOff>68281</xdr:rowOff>
    </xdr:to>
    <xdr:cxnSp macro="">
      <xdr:nvCxnSpPr>
        <xdr:cNvPr id="70" name="直線コネクタ 69">
          <a:extLst>
            <a:ext uri="{FF2B5EF4-FFF2-40B4-BE49-F238E27FC236}">
              <a16:creationId xmlns:a16="http://schemas.microsoft.com/office/drawing/2014/main" id="{60D44A4C-BF98-4B6B-9687-51C92DA9B982}"/>
            </a:ext>
          </a:extLst>
        </xdr:cNvPr>
        <xdr:cNvCxnSpPr/>
      </xdr:nvCxnSpPr>
      <xdr:spPr>
        <a:xfrm flipV="1">
          <a:off x="1130300" y="6031560"/>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BB14CA8A-B931-49F1-8BA5-2C20EB7D3384}"/>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146346</xdr:rowOff>
    </xdr:from>
    <xdr:ext cx="534377" cy="259045"/>
    <xdr:sp macro="" textlink="">
      <xdr:nvSpPr>
        <xdr:cNvPr id="72" name="テキスト ボックス 71">
          <a:extLst>
            <a:ext uri="{FF2B5EF4-FFF2-40B4-BE49-F238E27FC236}">
              <a16:creationId xmlns:a16="http://schemas.microsoft.com/office/drawing/2014/main" id="{66C4E9B2-B2B9-452F-976A-A0CA73E4DAF3}"/>
            </a:ext>
          </a:extLst>
        </xdr:cNvPr>
        <xdr:cNvSpPr txBox="1"/>
      </xdr:nvSpPr>
      <xdr:spPr>
        <a:xfrm>
          <a:off x="1752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E7B224F7-DE85-42E2-8B85-3B52A47880EF}"/>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146804</xdr:rowOff>
    </xdr:from>
    <xdr:ext cx="534377" cy="259045"/>
    <xdr:sp macro="" textlink="">
      <xdr:nvSpPr>
        <xdr:cNvPr id="74" name="テキスト ボックス 73">
          <a:extLst>
            <a:ext uri="{FF2B5EF4-FFF2-40B4-BE49-F238E27FC236}">
              <a16:creationId xmlns:a16="http://schemas.microsoft.com/office/drawing/2014/main" id="{3D795A6C-EB5E-4FAB-9B16-E5EF0669BE5E}"/>
            </a:ext>
          </a:extLst>
        </xdr:cNvPr>
        <xdr:cNvSpPr txBox="1"/>
      </xdr:nvSpPr>
      <xdr:spPr>
        <a:xfrm>
          <a:off x="863111" y="61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BC51BFF-75BC-40D5-BA99-724C756FB20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0958DC8-2786-4450-A055-BE8E7C7169F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BCADDF7-EEFF-4860-8AEE-B531CB49D66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6268830-931A-4C39-ACD2-D161986BCE9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3D468FE-98A3-45A6-B327-0EED82B17EE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152298</xdr:rowOff>
    </xdr:from>
    <xdr:to>
      <xdr:col>24</xdr:col>
      <xdr:colOff>114300</xdr:colOff>
      <xdr:row>34</xdr:row>
      <xdr:rowOff>82448</xdr:rowOff>
    </xdr:to>
    <xdr:sp macro="" textlink="">
      <xdr:nvSpPr>
        <xdr:cNvPr id="80" name="楕円 79">
          <a:extLst>
            <a:ext uri="{FF2B5EF4-FFF2-40B4-BE49-F238E27FC236}">
              <a16:creationId xmlns:a16="http://schemas.microsoft.com/office/drawing/2014/main" id="{997E3F13-BE76-4474-8D51-5EC7BDC8D33E}"/>
            </a:ext>
          </a:extLst>
        </xdr:cNvPr>
        <xdr:cNvSpPr/>
      </xdr:nvSpPr>
      <xdr:spPr>
        <a:xfrm>
          <a:off x="4584700" y="58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3725</xdr:rowOff>
    </xdr:from>
    <xdr:ext cx="534377" cy="259045"/>
    <xdr:sp macro="" textlink="">
      <xdr:nvSpPr>
        <xdr:cNvPr id="81" name="人件費該当値テキスト">
          <a:extLst>
            <a:ext uri="{FF2B5EF4-FFF2-40B4-BE49-F238E27FC236}">
              <a16:creationId xmlns:a16="http://schemas.microsoft.com/office/drawing/2014/main" id="{1D790C91-7389-4FAE-9E8C-A80741DCD5C0}"/>
            </a:ext>
          </a:extLst>
        </xdr:cNvPr>
        <xdr:cNvSpPr txBox="1"/>
      </xdr:nvSpPr>
      <xdr:spPr>
        <a:xfrm>
          <a:off x="4686300" y="56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51238</xdr:rowOff>
    </xdr:from>
    <xdr:to>
      <xdr:col>20</xdr:col>
      <xdr:colOff>38100</xdr:colOff>
      <xdr:row>34</xdr:row>
      <xdr:rowOff>152838</xdr:rowOff>
    </xdr:to>
    <xdr:sp macro="" textlink="">
      <xdr:nvSpPr>
        <xdr:cNvPr id="82" name="楕円 81">
          <a:extLst>
            <a:ext uri="{FF2B5EF4-FFF2-40B4-BE49-F238E27FC236}">
              <a16:creationId xmlns:a16="http://schemas.microsoft.com/office/drawing/2014/main" id="{4B9E67D9-47E4-4F0A-809E-500CF02A2825}"/>
            </a:ext>
          </a:extLst>
        </xdr:cNvPr>
        <xdr:cNvSpPr/>
      </xdr:nvSpPr>
      <xdr:spPr>
        <a:xfrm>
          <a:off x="3746500" y="58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169365</xdr:rowOff>
    </xdr:from>
    <xdr:ext cx="534377" cy="259045"/>
    <xdr:sp macro="" textlink="">
      <xdr:nvSpPr>
        <xdr:cNvPr id="83" name="テキスト ボックス 82">
          <a:extLst>
            <a:ext uri="{FF2B5EF4-FFF2-40B4-BE49-F238E27FC236}">
              <a16:creationId xmlns:a16="http://schemas.microsoft.com/office/drawing/2014/main" id="{7F592F11-2EB2-454A-AB9B-A8BADA0BB87D}"/>
            </a:ext>
          </a:extLst>
        </xdr:cNvPr>
        <xdr:cNvSpPr txBox="1"/>
      </xdr:nvSpPr>
      <xdr:spPr>
        <a:xfrm>
          <a:off x="3530111" y="565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69831</xdr:rowOff>
    </xdr:from>
    <xdr:to>
      <xdr:col>15</xdr:col>
      <xdr:colOff>101600</xdr:colOff>
      <xdr:row>35</xdr:row>
      <xdr:rowOff>171431</xdr:rowOff>
    </xdr:to>
    <xdr:sp macro="" textlink="">
      <xdr:nvSpPr>
        <xdr:cNvPr id="84" name="楕円 83">
          <a:extLst>
            <a:ext uri="{FF2B5EF4-FFF2-40B4-BE49-F238E27FC236}">
              <a16:creationId xmlns:a16="http://schemas.microsoft.com/office/drawing/2014/main" id="{A55F1547-C6DF-4C84-82E7-4A19114ECAFC}"/>
            </a:ext>
          </a:extLst>
        </xdr:cNvPr>
        <xdr:cNvSpPr/>
      </xdr:nvSpPr>
      <xdr:spPr>
        <a:xfrm>
          <a:off x="2857500" y="60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162558</xdr:rowOff>
    </xdr:from>
    <xdr:ext cx="534377" cy="259045"/>
    <xdr:sp macro="" textlink="">
      <xdr:nvSpPr>
        <xdr:cNvPr id="85" name="テキスト ボックス 84">
          <a:extLst>
            <a:ext uri="{FF2B5EF4-FFF2-40B4-BE49-F238E27FC236}">
              <a16:creationId xmlns:a16="http://schemas.microsoft.com/office/drawing/2014/main" id="{8F0F377E-8686-45C1-897D-3DE538D6E002}"/>
            </a:ext>
          </a:extLst>
        </xdr:cNvPr>
        <xdr:cNvSpPr txBox="1"/>
      </xdr:nvSpPr>
      <xdr:spPr>
        <a:xfrm>
          <a:off x="2641111" y="61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151460</xdr:rowOff>
    </xdr:from>
    <xdr:to>
      <xdr:col>10</xdr:col>
      <xdr:colOff>165100</xdr:colOff>
      <xdr:row>35</xdr:row>
      <xdr:rowOff>81610</xdr:rowOff>
    </xdr:to>
    <xdr:sp macro="" textlink="">
      <xdr:nvSpPr>
        <xdr:cNvPr id="86" name="楕円 85">
          <a:extLst>
            <a:ext uri="{FF2B5EF4-FFF2-40B4-BE49-F238E27FC236}">
              <a16:creationId xmlns:a16="http://schemas.microsoft.com/office/drawing/2014/main" id="{0B3920AE-4A1F-4698-B183-5CA67542C9EA}"/>
            </a:ext>
          </a:extLst>
        </xdr:cNvPr>
        <xdr:cNvSpPr/>
      </xdr:nvSpPr>
      <xdr:spPr>
        <a:xfrm>
          <a:off x="1968500" y="5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98137</xdr:rowOff>
    </xdr:from>
    <xdr:ext cx="534377" cy="259045"/>
    <xdr:sp macro="" textlink="">
      <xdr:nvSpPr>
        <xdr:cNvPr id="87" name="テキスト ボックス 86">
          <a:extLst>
            <a:ext uri="{FF2B5EF4-FFF2-40B4-BE49-F238E27FC236}">
              <a16:creationId xmlns:a16="http://schemas.microsoft.com/office/drawing/2014/main" id="{E1DB214A-A27C-420A-925B-56274235D6C2}"/>
            </a:ext>
          </a:extLst>
        </xdr:cNvPr>
        <xdr:cNvSpPr txBox="1"/>
      </xdr:nvSpPr>
      <xdr:spPr>
        <a:xfrm>
          <a:off x="1752111" y="57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17481</xdr:rowOff>
    </xdr:from>
    <xdr:to>
      <xdr:col>6</xdr:col>
      <xdr:colOff>38100</xdr:colOff>
      <xdr:row>35</xdr:row>
      <xdr:rowOff>119081</xdr:rowOff>
    </xdr:to>
    <xdr:sp macro="" textlink="">
      <xdr:nvSpPr>
        <xdr:cNvPr id="88" name="楕円 87">
          <a:extLst>
            <a:ext uri="{FF2B5EF4-FFF2-40B4-BE49-F238E27FC236}">
              <a16:creationId xmlns:a16="http://schemas.microsoft.com/office/drawing/2014/main" id="{9397967B-2C57-45D0-BAF8-415CA050660D}"/>
            </a:ext>
          </a:extLst>
        </xdr:cNvPr>
        <xdr:cNvSpPr/>
      </xdr:nvSpPr>
      <xdr:spPr>
        <a:xfrm>
          <a:off x="1079500" y="60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135608</xdr:rowOff>
    </xdr:from>
    <xdr:ext cx="534377" cy="259045"/>
    <xdr:sp macro="" textlink="">
      <xdr:nvSpPr>
        <xdr:cNvPr id="89" name="テキスト ボックス 88">
          <a:extLst>
            <a:ext uri="{FF2B5EF4-FFF2-40B4-BE49-F238E27FC236}">
              <a16:creationId xmlns:a16="http://schemas.microsoft.com/office/drawing/2014/main" id="{DB212AB3-06B6-4E70-AC2F-978CDFCCF2E7}"/>
            </a:ext>
          </a:extLst>
        </xdr:cNvPr>
        <xdr:cNvSpPr txBox="1"/>
      </xdr:nvSpPr>
      <xdr:spPr>
        <a:xfrm>
          <a:off x="863111" y="57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019387C-3CBF-42AA-9B55-981AB67409F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4CAE6B9C-31C8-4FFC-9DF3-06264F7E6EF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2701F4B-B1E6-4F27-9CCE-38A22E66D48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410DF3F5-89FA-415A-835A-6D86F528CBF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4AE7BE3A-F149-4FE8-94A0-C034EB69AD1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BFC017B3-9434-4819-BC24-6F6C40BF719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BADC58A-F7E7-4C39-8CF1-37E44FD7642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3212F2A9-B0D1-4DE6-A58D-A50DBE8B5D0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6C85D7F1-8DB9-4F96-A4E7-A142A0669E7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97C52C73-9B54-49B8-993B-C0CB9D7A194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BE26858D-0024-40C5-8EEA-A6423CEA28CC}"/>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5FA71774-4D32-4971-8D39-9892AC0B72A2}"/>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C39534CD-C2C0-42C2-A921-4E33B7F60CFC}"/>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BBC394B9-9AE9-41B3-B280-8FA41E465001}"/>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521153C3-7605-4BCA-B1C4-EE956DCFFBE8}"/>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C067E89E-789E-4DBD-BE02-6DFB7ED4C4E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1FEF800E-876A-4BB1-A702-CE7E9179F10B}"/>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9B652B3C-5510-4F26-BD65-873479D1AE7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93E93A3-EC8F-4885-8FB5-D84D96B7BCA3}"/>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2ABE9FFD-EEE2-4CC5-9148-E4D32626AD6A}"/>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9B157E33-8214-4307-B25A-3AF6A83DFD1E}"/>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245D7A13-4095-4BF9-9D9F-CA1E66D743D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DC1B4A9A-6499-430F-BF8E-E3FE38DF9E6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12DC9271-9962-4033-8E5E-62844599382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E773A31-AB0D-4E85-9AF6-7DD1778F6A0E}"/>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294A8C63-A688-4B0E-8EA4-A13701DE285E}"/>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FAD92867-84F9-4830-BF7E-CB0A7619EBE6}"/>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2C44484D-46BC-4104-8CCD-0134720278B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596CDEEC-A41E-4D96-9B34-72DC6986902C}"/>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34074</xdr:rowOff>
    </xdr:from>
    <xdr:to>
      <xdr:col>24</xdr:col>
      <xdr:colOff>63500</xdr:colOff>
      <xdr:row>58</xdr:row>
      <xdr:rowOff>64122</xdr:rowOff>
    </xdr:to>
    <xdr:cxnSp macro="">
      <xdr:nvCxnSpPr>
        <xdr:cNvPr id="119" name="直線コネクタ 118">
          <a:extLst>
            <a:ext uri="{FF2B5EF4-FFF2-40B4-BE49-F238E27FC236}">
              <a16:creationId xmlns:a16="http://schemas.microsoft.com/office/drawing/2014/main" id="{2D3AEAF9-308A-40F8-AD88-7E8CC6F69ABD}"/>
            </a:ext>
          </a:extLst>
        </xdr:cNvPr>
        <xdr:cNvCxnSpPr/>
      </xdr:nvCxnSpPr>
      <xdr:spPr>
        <a:xfrm flipV="1">
          <a:off x="3797300" y="9978174"/>
          <a:ext cx="8382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410DA3F9-8B88-4CF0-BD95-AF752FE5C41D}"/>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79871CF4-6D77-4802-A6F2-70CBC9224339}"/>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64122</xdr:rowOff>
    </xdr:from>
    <xdr:to>
      <xdr:col>19</xdr:col>
      <xdr:colOff>177800</xdr:colOff>
      <xdr:row>58</xdr:row>
      <xdr:rowOff>92545</xdr:rowOff>
    </xdr:to>
    <xdr:cxnSp macro="">
      <xdr:nvCxnSpPr>
        <xdr:cNvPr id="122" name="直線コネクタ 121">
          <a:extLst>
            <a:ext uri="{FF2B5EF4-FFF2-40B4-BE49-F238E27FC236}">
              <a16:creationId xmlns:a16="http://schemas.microsoft.com/office/drawing/2014/main" id="{90B2CE02-6E51-46A4-8F5C-CE3A92943CF3}"/>
            </a:ext>
          </a:extLst>
        </xdr:cNvPr>
        <xdr:cNvCxnSpPr/>
      </xdr:nvCxnSpPr>
      <xdr:spPr>
        <a:xfrm flipV="1">
          <a:off x="2908300" y="10008222"/>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B5512367-A949-46A1-A7E2-CD3A0247518B}"/>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F222194A-9153-4F66-830F-47B7AC84F12C}"/>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92545</xdr:rowOff>
    </xdr:from>
    <xdr:to>
      <xdr:col>15</xdr:col>
      <xdr:colOff>50800</xdr:colOff>
      <xdr:row>58</xdr:row>
      <xdr:rowOff>167589</xdr:rowOff>
    </xdr:to>
    <xdr:cxnSp macro="">
      <xdr:nvCxnSpPr>
        <xdr:cNvPr id="125" name="直線コネクタ 124">
          <a:extLst>
            <a:ext uri="{FF2B5EF4-FFF2-40B4-BE49-F238E27FC236}">
              <a16:creationId xmlns:a16="http://schemas.microsoft.com/office/drawing/2014/main" id="{2896ED00-F3E5-47FF-9E99-E193FBEB1701}"/>
            </a:ext>
          </a:extLst>
        </xdr:cNvPr>
        <xdr:cNvCxnSpPr/>
      </xdr:nvCxnSpPr>
      <xdr:spPr>
        <a:xfrm flipV="1">
          <a:off x="2019300" y="10036645"/>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6FDC45D2-D2F4-47D7-A545-7A6C5FAF1DAA}"/>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27640E9C-964C-4DC5-8021-83DB1A2497E7}"/>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167589</xdr:rowOff>
    </xdr:from>
    <xdr:to>
      <xdr:col>10</xdr:col>
      <xdr:colOff>114300</xdr:colOff>
      <xdr:row>58</xdr:row>
      <xdr:rowOff>170269</xdr:rowOff>
    </xdr:to>
    <xdr:cxnSp macro="">
      <xdr:nvCxnSpPr>
        <xdr:cNvPr id="128" name="直線コネクタ 127">
          <a:extLst>
            <a:ext uri="{FF2B5EF4-FFF2-40B4-BE49-F238E27FC236}">
              <a16:creationId xmlns:a16="http://schemas.microsoft.com/office/drawing/2014/main" id="{454E4460-5473-46AE-BBCE-3B337CA86D3D}"/>
            </a:ext>
          </a:extLst>
        </xdr:cNvPr>
        <xdr:cNvCxnSpPr/>
      </xdr:nvCxnSpPr>
      <xdr:spPr>
        <a:xfrm flipV="1">
          <a:off x="1130300" y="10111689"/>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29E1FA8E-8FA6-40B6-81E4-DB971E3B628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ECD6DE2E-9B54-4D10-9F80-77CAF4A45DA8}"/>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FF0E3C19-BDEB-4DF3-9551-0BB0E3C06057}"/>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31B8E806-759B-47B5-99C0-4FA7C507FF01}"/>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06FCF63-74F1-48C8-ACC6-8A75758138F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79FB7D4-8ADD-4DC8-8D63-8DDAA5A79A8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675AEE33-9476-4F2F-820C-7CA69937220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EB150BC-2E35-48B0-B955-D2348B063D9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134AC36-EDE9-4FCB-AFCE-16BA137F5E5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154724</xdr:rowOff>
    </xdr:from>
    <xdr:to>
      <xdr:col>24</xdr:col>
      <xdr:colOff>114300</xdr:colOff>
      <xdr:row>58</xdr:row>
      <xdr:rowOff>84874</xdr:rowOff>
    </xdr:to>
    <xdr:sp macro="" textlink="">
      <xdr:nvSpPr>
        <xdr:cNvPr id="138" name="楕円 137">
          <a:extLst>
            <a:ext uri="{FF2B5EF4-FFF2-40B4-BE49-F238E27FC236}">
              <a16:creationId xmlns:a16="http://schemas.microsoft.com/office/drawing/2014/main" id="{08C18E93-B125-413D-9C18-7E82D0898671}"/>
            </a:ext>
          </a:extLst>
        </xdr:cNvPr>
        <xdr:cNvSpPr/>
      </xdr:nvSpPr>
      <xdr:spPr>
        <a:xfrm>
          <a:off x="4584700" y="99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69651</xdr:rowOff>
    </xdr:from>
    <xdr:ext cx="534377" cy="259045"/>
    <xdr:sp macro="" textlink="">
      <xdr:nvSpPr>
        <xdr:cNvPr id="139" name="物件費該当値テキスト">
          <a:extLst>
            <a:ext uri="{FF2B5EF4-FFF2-40B4-BE49-F238E27FC236}">
              <a16:creationId xmlns:a16="http://schemas.microsoft.com/office/drawing/2014/main" id="{854E4FCB-E264-4553-BBA7-59A54758D0BD}"/>
            </a:ext>
          </a:extLst>
        </xdr:cNvPr>
        <xdr:cNvSpPr txBox="1"/>
      </xdr:nvSpPr>
      <xdr:spPr>
        <a:xfrm>
          <a:off x="4686300" y="98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13322</xdr:rowOff>
    </xdr:from>
    <xdr:to>
      <xdr:col>20</xdr:col>
      <xdr:colOff>38100</xdr:colOff>
      <xdr:row>58</xdr:row>
      <xdr:rowOff>114922</xdr:rowOff>
    </xdr:to>
    <xdr:sp macro="" textlink="">
      <xdr:nvSpPr>
        <xdr:cNvPr id="140" name="楕円 139">
          <a:extLst>
            <a:ext uri="{FF2B5EF4-FFF2-40B4-BE49-F238E27FC236}">
              <a16:creationId xmlns:a16="http://schemas.microsoft.com/office/drawing/2014/main" id="{E9324E9E-D978-4F5B-9187-575CE8B224D0}"/>
            </a:ext>
          </a:extLst>
        </xdr:cNvPr>
        <xdr:cNvSpPr/>
      </xdr:nvSpPr>
      <xdr:spPr>
        <a:xfrm>
          <a:off x="3746500" y="99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106049</xdr:rowOff>
    </xdr:from>
    <xdr:ext cx="534377" cy="259045"/>
    <xdr:sp macro="" textlink="">
      <xdr:nvSpPr>
        <xdr:cNvPr id="141" name="テキスト ボックス 140">
          <a:extLst>
            <a:ext uri="{FF2B5EF4-FFF2-40B4-BE49-F238E27FC236}">
              <a16:creationId xmlns:a16="http://schemas.microsoft.com/office/drawing/2014/main" id="{CAEB623E-ABA1-4BF2-A42B-F1B2851F9E8E}"/>
            </a:ext>
          </a:extLst>
        </xdr:cNvPr>
        <xdr:cNvSpPr txBox="1"/>
      </xdr:nvSpPr>
      <xdr:spPr>
        <a:xfrm>
          <a:off x="3530111" y="100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41745</xdr:rowOff>
    </xdr:from>
    <xdr:to>
      <xdr:col>15</xdr:col>
      <xdr:colOff>101600</xdr:colOff>
      <xdr:row>58</xdr:row>
      <xdr:rowOff>143345</xdr:rowOff>
    </xdr:to>
    <xdr:sp macro="" textlink="">
      <xdr:nvSpPr>
        <xdr:cNvPr id="142" name="楕円 141">
          <a:extLst>
            <a:ext uri="{FF2B5EF4-FFF2-40B4-BE49-F238E27FC236}">
              <a16:creationId xmlns:a16="http://schemas.microsoft.com/office/drawing/2014/main" id="{9DA64A8C-EB54-43C0-B8B0-1EB5C9814CE1}"/>
            </a:ext>
          </a:extLst>
        </xdr:cNvPr>
        <xdr:cNvSpPr/>
      </xdr:nvSpPr>
      <xdr:spPr>
        <a:xfrm>
          <a:off x="2857500" y="99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134472</xdr:rowOff>
    </xdr:from>
    <xdr:ext cx="534377" cy="259045"/>
    <xdr:sp macro="" textlink="">
      <xdr:nvSpPr>
        <xdr:cNvPr id="143" name="テキスト ボックス 142">
          <a:extLst>
            <a:ext uri="{FF2B5EF4-FFF2-40B4-BE49-F238E27FC236}">
              <a16:creationId xmlns:a16="http://schemas.microsoft.com/office/drawing/2014/main" id="{E4761E32-CFD2-46E1-85A2-986DB1D6D3BD}"/>
            </a:ext>
          </a:extLst>
        </xdr:cNvPr>
        <xdr:cNvSpPr txBox="1"/>
      </xdr:nvSpPr>
      <xdr:spPr>
        <a:xfrm>
          <a:off x="2641111" y="100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116789</xdr:rowOff>
    </xdr:from>
    <xdr:to>
      <xdr:col>10</xdr:col>
      <xdr:colOff>165100</xdr:colOff>
      <xdr:row>59</xdr:row>
      <xdr:rowOff>46939</xdr:rowOff>
    </xdr:to>
    <xdr:sp macro="" textlink="">
      <xdr:nvSpPr>
        <xdr:cNvPr id="144" name="楕円 143">
          <a:extLst>
            <a:ext uri="{FF2B5EF4-FFF2-40B4-BE49-F238E27FC236}">
              <a16:creationId xmlns:a16="http://schemas.microsoft.com/office/drawing/2014/main" id="{1ADE3535-83D2-452E-89AB-B9577FC23A3D}"/>
            </a:ext>
          </a:extLst>
        </xdr:cNvPr>
        <xdr:cNvSpPr/>
      </xdr:nvSpPr>
      <xdr:spPr>
        <a:xfrm>
          <a:off x="1968500" y="10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38066</xdr:rowOff>
    </xdr:from>
    <xdr:ext cx="534377" cy="259045"/>
    <xdr:sp macro="" textlink="">
      <xdr:nvSpPr>
        <xdr:cNvPr id="145" name="テキスト ボックス 144">
          <a:extLst>
            <a:ext uri="{FF2B5EF4-FFF2-40B4-BE49-F238E27FC236}">
              <a16:creationId xmlns:a16="http://schemas.microsoft.com/office/drawing/2014/main" id="{684B338C-0AD0-4FEB-8AD6-DC5AD5A95787}"/>
            </a:ext>
          </a:extLst>
        </xdr:cNvPr>
        <xdr:cNvSpPr txBox="1"/>
      </xdr:nvSpPr>
      <xdr:spPr>
        <a:xfrm>
          <a:off x="1752111" y="101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119469</xdr:rowOff>
    </xdr:from>
    <xdr:to>
      <xdr:col>6</xdr:col>
      <xdr:colOff>38100</xdr:colOff>
      <xdr:row>59</xdr:row>
      <xdr:rowOff>49619</xdr:rowOff>
    </xdr:to>
    <xdr:sp macro="" textlink="">
      <xdr:nvSpPr>
        <xdr:cNvPr id="146" name="楕円 145">
          <a:extLst>
            <a:ext uri="{FF2B5EF4-FFF2-40B4-BE49-F238E27FC236}">
              <a16:creationId xmlns:a16="http://schemas.microsoft.com/office/drawing/2014/main" id="{7EA7E9DD-6E7D-4333-8526-D203AB8C47AA}"/>
            </a:ext>
          </a:extLst>
        </xdr:cNvPr>
        <xdr:cNvSpPr/>
      </xdr:nvSpPr>
      <xdr:spPr>
        <a:xfrm>
          <a:off x="1079500" y="100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40746</xdr:rowOff>
    </xdr:from>
    <xdr:ext cx="534377" cy="259045"/>
    <xdr:sp macro="" textlink="">
      <xdr:nvSpPr>
        <xdr:cNvPr id="147" name="テキスト ボックス 146">
          <a:extLst>
            <a:ext uri="{FF2B5EF4-FFF2-40B4-BE49-F238E27FC236}">
              <a16:creationId xmlns:a16="http://schemas.microsoft.com/office/drawing/2014/main" id="{E9BCE212-DFC1-46C4-A088-55EB9772C7DE}"/>
            </a:ext>
          </a:extLst>
        </xdr:cNvPr>
        <xdr:cNvSpPr txBox="1"/>
      </xdr:nvSpPr>
      <xdr:spPr>
        <a:xfrm>
          <a:off x="863111" y="101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5443D4FA-E82B-461B-BF5E-62E65E829AB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39446558-A7B7-4ACF-AD08-14B7708C3FF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310033F3-FDB4-4A8B-8045-B72CBA49D6F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FDB186B0-B944-4B74-B8DB-D6EE907F354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BF5814C2-B7BF-4DAF-9579-678038CD126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76FE3226-38E0-4B73-B2F1-44F23C9D157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8EAE7155-1821-4366-B52F-8C8FBA8ADE9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8955B8DC-9196-4A7F-94AF-B86C9FC0BF6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A7E0B644-ADE4-4397-8B18-32B879937DC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CDEFF5FE-30E2-4EE2-B729-08816C4065B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4BDAE9F0-215A-4FDC-8C84-B3311C49CF7B}"/>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CB064712-2B8B-4C5A-A04C-E029818FF4E6}"/>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26CF709D-53A9-4AC9-BECB-DDFA1E2F282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8FCD0D23-0C34-43F5-81AC-A35EC3E01055}"/>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4CC4C715-9431-49A6-B4EB-AA5301A04F3E}"/>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6285E23F-4F99-449A-AF51-8529059A34A8}"/>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695390DA-5A1F-45B0-BC0C-39C1451F9E08}"/>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2BAE4644-219A-4367-AE38-6697E7F414A9}"/>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BA436BDC-5AE2-44D9-80E3-52F8944C9F3E}"/>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3AA18AED-4122-4D45-9CD4-28DBDF1B8903}"/>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92C189BD-0B4B-4AAE-8F6A-83AB54A570B9}"/>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4B6852F1-7AF4-43FE-A1AB-E301B1CD6657}"/>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8B0E7932-33ED-48EC-813B-8C9D7F7ED2F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F4E2638B-752D-44AF-B78F-C191256DDC12}"/>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4F5C300-DB08-4CD0-9240-3B8BC904B87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568E894F-953D-41E4-B310-7E2C9F0DCC42}"/>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5D3E4E3C-6E88-4331-BA07-D4BE9D1C2A46}"/>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8ECC1E61-B4B5-4AA0-9074-EBA2A0617759}"/>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D20195F-AA05-489C-BB3A-46FA82149E7A}"/>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E65A8C02-CBDE-406B-9FAE-2C6A9209BF77}"/>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169515</xdr:rowOff>
    </xdr:from>
    <xdr:to>
      <xdr:col>24</xdr:col>
      <xdr:colOff>63500</xdr:colOff>
      <xdr:row>79</xdr:row>
      <xdr:rowOff>1919</xdr:rowOff>
    </xdr:to>
    <xdr:cxnSp macro="">
      <xdr:nvCxnSpPr>
        <xdr:cNvPr id="178" name="直線コネクタ 177">
          <a:extLst>
            <a:ext uri="{FF2B5EF4-FFF2-40B4-BE49-F238E27FC236}">
              <a16:creationId xmlns:a16="http://schemas.microsoft.com/office/drawing/2014/main" id="{AE601F56-BE7D-44C2-9475-28AF62B28698}"/>
            </a:ext>
          </a:extLst>
        </xdr:cNvPr>
        <xdr:cNvCxnSpPr/>
      </xdr:nvCxnSpPr>
      <xdr:spPr>
        <a:xfrm flipV="1">
          <a:off x="3797300" y="13542615"/>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E4FC559E-D702-4FCF-B140-4BF8FA5F889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3AB12F32-47EC-489D-BAB0-E03466BF46CE}"/>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1919</xdr:rowOff>
    </xdr:from>
    <xdr:to>
      <xdr:col>19</xdr:col>
      <xdr:colOff>177800</xdr:colOff>
      <xdr:row>79</xdr:row>
      <xdr:rowOff>15407</xdr:rowOff>
    </xdr:to>
    <xdr:cxnSp macro="">
      <xdr:nvCxnSpPr>
        <xdr:cNvPr id="181" name="直線コネクタ 180">
          <a:extLst>
            <a:ext uri="{FF2B5EF4-FFF2-40B4-BE49-F238E27FC236}">
              <a16:creationId xmlns:a16="http://schemas.microsoft.com/office/drawing/2014/main" id="{BAAB6DD0-A57E-4057-8194-BC91EAE41833}"/>
            </a:ext>
          </a:extLst>
        </xdr:cNvPr>
        <xdr:cNvCxnSpPr/>
      </xdr:nvCxnSpPr>
      <xdr:spPr>
        <a:xfrm flipV="1">
          <a:off x="2908300" y="13546469"/>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890E835F-237B-40B3-94EA-8B55C2923876}"/>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a:extLst>
            <a:ext uri="{FF2B5EF4-FFF2-40B4-BE49-F238E27FC236}">
              <a16:creationId xmlns:a16="http://schemas.microsoft.com/office/drawing/2014/main" id="{830C3455-49A0-47FC-86D6-47865F5BA825}"/>
            </a:ext>
          </a:extLst>
        </xdr:cNvPr>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161286</xdr:rowOff>
    </xdr:from>
    <xdr:to>
      <xdr:col>15</xdr:col>
      <xdr:colOff>50800</xdr:colOff>
      <xdr:row>79</xdr:row>
      <xdr:rowOff>15407</xdr:rowOff>
    </xdr:to>
    <xdr:cxnSp macro="">
      <xdr:nvCxnSpPr>
        <xdr:cNvPr id="184" name="直線コネクタ 183">
          <a:extLst>
            <a:ext uri="{FF2B5EF4-FFF2-40B4-BE49-F238E27FC236}">
              <a16:creationId xmlns:a16="http://schemas.microsoft.com/office/drawing/2014/main" id="{7C88ABAE-89EE-4FE3-B1FD-CAAD54FBEEB8}"/>
            </a:ext>
          </a:extLst>
        </xdr:cNvPr>
        <xdr:cNvCxnSpPr/>
      </xdr:nvCxnSpPr>
      <xdr:spPr>
        <a:xfrm>
          <a:off x="2019300" y="1353438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55CE6948-2BDF-4C7C-9D30-01D0A3FF35C6}"/>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a:extLst>
            <a:ext uri="{FF2B5EF4-FFF2-40B4-BE49-F238E27FC236}">
              <a16:creationId xmlns:a16="http://schemas.microsoft.com/office/drawing/2014/main" id="{280F35C4-2121-403A-8BDC-182665537C29}"/>
            </a:ext>
          </a:extLst>
        </xdr:cNvPr>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161286</xdr:rowOff>
    </xdr:from>
    <xdr:to>
      <xdr:col>10</xdr:col>
      <xdr:colOff>114300</xdr:colOff>
      <xdr:row>79</xdr:row>
      <xdr:rowOff>7993</xdr:rowOff>
    </xdr:to>
    <xdr:cxnSp macro="">
      <xdr:nvCxnSpPr>
        <xdr:cNvPr id="187" name="直線コネクタ 186">
          <a:extLst>
            <a:ext uri="{FF2B5EF4-FFF2-40B4-BE49-F238E27FC236}">
              <a16:creationId xmlns:a16="http://schemas.microsoft.com/office/drawing/2014/main" id="{FD328662-BC2A-426D-9B10-123D7D5E3A67}"/>
            </a:ext>
          </a:extLst>
        </xdr:cNvPr>
        <xdr:cNvCxnSpPr/>
      </xdr:nvCxnSpPr>
      <xdr:spPr>
        <a:xfrm flipV="1">
          <a:off x="1130300" y="13534386"/>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22A43A41-59CB-40A8-A864-773BD296BCAA}"/>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E5E52DEE-2954-4227-BF04-25673803356F}"/>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B6DC72A0-4FB8-4349-856B-15648813ABE1}"/>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62E4B5B0-97D2-443A-9961-14C3A19B9705}"/>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D1A4287-B3B8-4C4C-A2E0-4B39487B9B9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581D46A-FBC1-40D6-A008-235B7A9F7BB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90149D8-98E6-47E9-9F0C-6271EE99355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1916F4E-D610-4FEC-95E7-F413EAEA168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D94EDE87-E47C-4D32-B4AF-7FBCE0B8527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118715</xdr:rowOff>
    </xdr:from>
    <xdr:to>
      <xdr:col>24</xdr:col>
      <xdr:colOff>114300</xdr:colOff>
      <xdr:row>79</xdr:row>
      <xdr:rowOff>48865</xdr:rowOff>
    </xdr:to>
    <xdr:sp macro="" textlink="">
      <xdr:nvSpPr>
        <xdr:cNvPr id="197" name="楕円 196">
          <a:extLst>
            <a:ext uri="{FF2B5EF4-FFF2-40B4-BE49-F238E27FC236}">
              <a16:creationId xmlns:a16="http://schemas.microsoft.com/office/drawing/2014/main" id="{B98F7778-8D7D-4B84-9193-3A911440EEDE}"/>
            </a:ext>
          </a:extLst>
        </xdr:cNvPr>
        <xdr:cNvSpPr/>
      </xdr:nvSpPr>
      <xdr:spPr>
        <a:xfrm>
          <a:off x="4584700" y="134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a:extLst>
            <a:ext uri="{FF2B5EF4-FFF2-40B4-BE49-F238E27FC236}">
              <a16:creationId xmlns:a16="http://schemas.microsoft.com/office/drawing/2014/main" id="{FFD4BB38-3292-4480-8F62-35E1BEA2C743}"/>
            </a:ext>
          </a:extLst>
        </xdr:cNvPr>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122569</xdr:rowOff>
    </xdr:from>
    <xdr:to>
      <xdr:col>20</xdr:col>
      <xdr:colOff>38100</xdr:colOff>
      <xdr:row>79</xdr:row>
      <xdr:rowOff>52719</xdr:rowOff>
    </xdr:to>
    <xdr:sp macro="" textlink="">
      <xdr:nvSpPr>
        <xdr:cNvPr id="199" name="楕円 198">
          <a:extLst>
            <a:ext uri="{FF2B5EF4-FFF2-40B4-BE49-F238E27FC236}">
              <a16:creationId xmlns:a16="http://schemas.microsoft.com/office/drawing/2014/main" id="{0867BCB5-468E-4713-AB13-ECEB6301F38C}"/>
            </a:ext>
          </a:extLst>
        </xdr:cNvPr>
        <xdr:cNvSpPr/>
      </xdr:nvSpPr>
      <xdr:spPr>
        <a:xfrm>
          <a:off x="3746500" y="13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43846</xdr:rowOff>
    </xdr:from>
    <xdr:ext cx="469744" cy="259045"/>
    <xdr:sp macro="" textlink="">
      <xdr:nvSpPr>
        <xdr:cNvPr id="200" name="テキスト ボックス 199">
          <a:extLst>
            <a:ext uri="{FF2B5EF4-FFF2-40B4-BE49-F238E27FC236}">
              <a16:creationId xmlns:a16="http://schemas.microsoft.com/office/drawing/2014/main" id="{217196F5-0AB4-4934-A9FB-11B7FEBCFF8B}"/>
            </a:ext>
          </a:extLst>
        </xdr:cNvPr>
        <xdr:cNvSpPr txBox="1"/>
      </xdr:nvSpPr>
      <xdr:spPr>
        <a:xfrm>
          <a:off x="3562428" y="1358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136057</xdr:rowOff>
    </xdr:from>
    <xdr:to>
      <xdr:col>15</xdr:col>
      <xdr:colOff>101600</xdr:colOff>
      <xdr:row>79</xdr:row>
      <xdr:rowOff>66207</xdr:rowOff>
    </xdr:to>
    <xdr:sp macro="" textlink="">
      <xdr:nvSpPr>
        <xdr:cNvPr id="201" name="楕円 200">
          <a:extLst>
            <a:ext uri="{FF2B5EF4-FFF2-40B4-BE49-F238E27FC236}">
              <a16:creationId xmlns:a16="http://schemas.microsoft.com/office/drawing/2014/main" id="{110FE051-28FF-4E84-929E-5CB6850A8F42}"/>
            </a:ext>
          </a:extLst>
        </xdr:cNvPr>
        <xdr:cNvSpPr/>
      </xdr:nvSpPr>
      <xdr:spPr>
        <a:xfrm>
          <a:off x="2857500" y="13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57334</xdr:rowOff>
    </xdr:from>
    <xdr:ext cx="469744" cy="259045"/>
    <xdr:sp macro="" textlink="">
      <xdr:nvSpPr>
        <xdr:cNvPr id="202" name="テキスト ボックス 201">
          <a:extLst>
            <a:ext uri="{FF2B5EF4-FFF2-40B4-BE49-F238E27FC236}">
              <a16:creationId xmlns:a16="http://schemas.microsoft.com/office/drawing/2014/main" id="{3F0A1DFB-2866-4397-854F-8B990EF5CC8A}"/>
            </a:ext>
          </a:extLst>
        </xdr:cNvPr>
        <xdr:cNvSpPr txBox="1"/>
      </xdr:nvSpPr>
      <xdr:spPr>
        <a:xfrm>
          <a:off x="2673428" y="136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110486</xdr:rowOff>
    </xdr:from>
    <xdr:to>
      <xdr:col>10</xdr:col>
      <xdr:colOff>165100</xdr:colOff>
      <xdr:row>79</xdr:row>
      <xdr:rowOff>40636</xdr:rowOff>
    </xdr:to>
    <xdr:sp macro="" textlink="">
      <xdr:nvSpPr>
        <xdr:cNvPr id="203" name="楕円 202">
          <a:extLst>
            <a:ext uri="{FF2B5EF4-FFF2-40B4-BE49-F238E27FC236}">
              <a16:creationId xmlns:a16="http://schemas.microsoft.com/office/drawing/2014/main" id="{10804BB0-1D15-4709-9838-30C76F58AA85}"/>
            </a:ext>
          </a:extLst>
        </xdr:cNvPr>
        <xdr:cNvSpPr/>
      </xdr:nvSpPr>
      <xdr:spPr>
        <a:xfrm>
          <a:off x="1968500" y="134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31763</xdr:rowOff>
    </xdr:from>
    <xdr:ext cx="469744" cy="259045"/>
    <xdr:sp macro="" textlink="">
      <xdr:nvSpPr>
        <xdr:cNvPr id="204" name="テキスト ボックス 203">
          <a:extLst>
            <a:ext uri="{FF2B5EF4-FFF2-40B4-BE49-F238E27FC236}">
              <a16:creationId xmlns:a16="http://schemas.microsoft.com/office/drawing/2014/main" id="{733BC663-D4A3-4D89-B6BD-BC9E4EC4BD4E}"/>
            </a:ext>
          </a:extLst>
        </xdr:cNvPr>
        <xdr:cNvSpPr txBox="1"/>
      </xdr:nvSpPr>
      <xdr:spPr>
        <a:xfrm>
          <a:off x="1784428" y="1357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128643</xdr:rowOff>
    </xdr:from>
    <xdr:to>
      <xdr:col>6</xdr:col>
      <xdr:colOff>38100</xdr:colOff>
      <xdr:row>79</xdr:row>
      <xdr:rowOff>58793</xdr:rowOff>
    </xdr:to>
    <xdr:sp macro="" textlink="">
      <xdr:nvSpPr>
        <xdr:cNvPr id="205" name="楕円 204">
          <a:extLst>
            <a:ext uri="{FF2B5EF4-FFF2-40B4-BE49-F238E27FC236}">
              <a16:creationId xmlns:a16="http://schemas.microsoft.com/office/drawing/2014/main" id="{69B166B7-819F-47D7-99E7-59DD02D016B3}"/>
            </a:ext>
          </a:extLst>
        </xdr:cNvPr>
        <xdr:cNvSpPr/>
      </xdr:nvSpPr>
      <xdr:spPr>
        <a:xfrm>
          <a:off x="1079500" y="13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49920</xdr:rowOff>
    </xdr:from>
    <xdr:ext cx="469744" cy="259045"/>
    <xdr:sp macro="" textlink="">
      <xdr:nvSpPr>
        <xdr:cNvPr id="206" name="テキスト ボックス 205">
          <a:extLst>
            <a:ext uri="{FF2B5EF4-FFF2-40B4-BE49-F238E27FC236}">
              <a16:creationId xmlns:a16="http://schemas.microsoft.com/office/drawing/2014/main" id="{1302DD20-BDEC-4858-9326-E273A617774E}"/>
            </a:ext>
          </a:extLst>
        </xdr:cNvPr>
        <xdr:cNvSpPr txBox="1"/>
      </xdr:nvSpPr>
      <xdr:spPr>
        <a:xfrm>
          <a:off x="895428" y="135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EB9F6A12-1BA3-4020-95D9-DF69C58398D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DD72635E-D32A-4EE2-84B3-10A22B1AC3D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1C39714B-A49E-4EC8-8147-766D85CEC51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A7282521-2F6F-47E8-AC90-91561460AB3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4F005223-5ED4-4403-9CF0-1041DBA9F6B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FD1EB04A-14B7-4EB8-AB5B-A987D6B67C5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45E7D9C7-1253-4104-9DEB-3E3CAF6D773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1EA9C28C-8E22-40E5-9897-F8A1A88F9EC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357E5EAE-4BA8-48BF-9E68-6949307BBAA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43FF93BB-6698-420F-9253-855D7F5052E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63756E76-8A79-4C59-A39E-5549BAE4CA06}"/>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9997CC33-6D72-4E8C-86A4-5002468FEC6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938993A2-A1A1-452D-A6BB-0EF3776DDD6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292AE611-42FF-45EA-B30A-7AB83E162E32}"/>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2E07EF27-A497-4C81-BBCA-3D5B0088D659}"/>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E4ED62FC-6A5E-4822-8634-C5A01D87DFA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BBCFBFBC-7E56-40B2-A9AF-59B72C8F04D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78998BD6-0117-4662-AC98-58D95FDE995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C25A83B8-256A-476A-B9A1-75CD73C7F84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A4918BD1-0CE4-4A4B-9486-BCE9B9782DB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93D6DA58-B9C5-4A45-9445-CF8EFB84015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C5BEDA26-A3B7-4BD7-82AF-9CCE72A8357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BE541DEE-9680-4DF1-BE55-B1ABCC8C18A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E80B409E-FEA5-4BB0-B455-CAE168D61D7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EFAC30ED-F35F-40ED-A371-1680CDFD8A5D}"/>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8F05CEFC-9647-419A-8590-193B17377AFF}"/>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83262254-3329-403C-9F35-820B4C9DA534}"/>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4522D7B7-F410-4CF2-8054-E5DA74D497D3}"/>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7E153F0D-8D44-4933-88AB-200AEAE71567}"/>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129960</xdr:rowOff>
    </xdr:from>
    <xdr:to>
      <xdr:col>24</xdr:col>
      <xdr:colOff>63500</xdr:colOff>
      <xdr:row>97</xdr:row>
      <xdr:rowOff>94208</xdr:rowOff>
    </xdr:to>
    <xdr:cxnSp macro="">
      <xdr:nvCxnSpPr>
        <xdr:cNvPr id="236" name="直線コネクタ 235">
          <a:extLst>
            <a:ext uri="{FF2B5EF4-FFF2-40B4-BE49-F238E27FC236}">
              <a16:creationId xmlns:a16="http://schemas.microsoft.com/office/drawing/2014/main" id="{ADF4473A-11D8-41C7-9666-B977CDAAA929}"/>
            </a:ext>
          </a:extLst>
        </xdr:cNvPr>
        <xdr:cNvCxnSpPr/>
      </xdr:nvCxnSpPr>
      <xdr:spPr>
        <a:xfrm flipV="1">
          <a:off x="3797300" y="16417710"/>
          <a:ext cx="838200" cy="30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2CD51714-F008-407B-A9E9-F2D017414F32}"/>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6D0B1303-B4F9-4801-B2C8-8250CE3E9BD7}"/>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64503</xdr:rowOff>
    </xdr:from>
    <xdr:to>
      <xdr:col>19</xdr:col>
      <xdr:colOff>177800</xdr:colOff>
      <xdr:row>97</xdr:row>
      <xdr:rowOff>94208</xdr:rowOff>
    </xdr:to>
    <xdr:cxnSp macro="">
      <xdr:nvCxnSpPr>
        <xdr:cNvPr id="239" name="直線コネクタ 238">
          <a:extLst>
            <a:ext uri="{FF2B5EF4-FFF2-40B4-BE49-F238E27FC236}">
              <a16:creationId xmlns:a16="http://schemas.microsoft.com/office/drawing/2014/main" id="{5C2A39DC-2D0C-4078-A721-663E5B62A0B5}"/>
            </a:ext>
          </a:extLst>
        </xdr:cNvPr>
        <xdr:cNvCxnSpPr/>
      </xdr:nvCxnSpPr>
      <xdr:spPr>
        <a:xfrm>
          <a:off x="2908300" y="16695153"/>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163297</xdr:rowOff>
    </xdr:from>
    <xdr:to>
      <xdr:col>20</xdr:col>
      <xdr:colOff>38100</xdr:colOff>
      <xdr:row>98</xdr:row>
      <xdr:rowOff>93447</xdr:rowOff>
    </xdr:to>
    <xdr:sp macro="" textlink="">
      <xdr:nvSpPr>
        <xdr:cNvPr id="240" name="フローチャート: 判断 239">
          <a:extLst>
            <a:ext uri="{FF2B5EF4-FFF2-40B4-BE49-F238E27FC236}">
              <a16:creationId xmlns:a16="http://schemas.microsoft.com/office/drawing/2014/main" id="{A43BC441-D1C9-4321-B724-F563E533FC94}"/>
            </a:ext>
          </a:extLst>
        </xdr:cNvPr>
        <xdr:cNvSpPr/>
      </xdr:nvSpPr>
      <xdr:spPr>
        <a:xfrm>
          <a:off x="3746500" y="167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84574</xdr:rowOff>
    </xdr:from>
    <xdr:ext cx="599010" cy="259045"/>
    <xdr:sp macro="" textlink="">
      <xdr:nvSpPr>
        <xdr:cNvPr id="241" name="テキスト ボックス 240">
          <a:extLst>
            <a:ext uri="{FF2B5EF4-FFF2-40B4-BE49-F238E27FC236}">
              <a16:creationId xmlns:a16="http://schemas.microsoft.com/office/drawing/2014/main" id="{80B33533-894B-44B7-BF25-A92C67EF27EC}"/>
            </a:ext>
          </a:extLst>
        </xdr:cNvPr>
        <xdr:cNvSpPr txBox="1"/>
      </xdr:nvSpPr>
      <xdr:spPr>
        <a:xfrm>
          <a:off x="3497795" y="168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64503</xdr:rowOff>
    </xdr:from>
    <xdr:to>
      <xdr:col>15</xdr:col>
      <xdr:colOff>50800</xdr:colOff>
      <xdr:row>97</xdr:row>
      <xdr:rowOff>115951</xdr:rowOff>
    </xdr:to>
    <xdr:cxnSp macro="">
      <xdr:nvCxnSpPr>
        <xdr:cNvPr id="242" name="直線コネクタ 241">
          <a:extLst>
            <a:ext uri="{FF2B5EF4-FFF2-40B4-BE49-F238E27FC236}">
              <a16:creationId xmlns:a16="http://schemas.microsoft.com/office/drawing/2014/main" id="{1D25C446-9BB7-4B40-A691-78CF7569E910}"/>
            </a:ext>
          </a:extLst>
        </xdr:cNvPr>
        <xdr:cNvCxnSpPr/>
      </xdr:nvCxnSpPr>
      <xdr:spPr>
        <a:xfrm flipV="1">
          <a:off x="2019300" y="16695153"/>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29400</xdr:rowOff>
    </xdr:from>
    <xdr:to>
      <xdr:col>15</xdr:col>
      <xdr:colOff>101600</xdr:colOff>
      <xdr:row>98</xdr:row>
      <xdr:rowOff>131000</xdr:rowOff>
    </xdr:to>
    <xdr:sp macro="" textlink="">
      <xdr:nvSpPr>
        <xdr:cNvPr id="243" name="フローチャート: 判断 242">
          <a:extLst>
            <a:ext uri="{FF2B5EF4-FFF2-40B4-BE49-F238E27FC236}">
              <a16:creationId xmlns:a16="http://schemas.microsoft.com/office/drawing/2014/main" id="{8CAA2A1C-EDE6-4BA7-827E-F5F0A0B5F302}"/>
            </a:ext>
          </a:extLst>
        </xdr:cNvPr>
        <xdr:cNvSpPr/>
      </xdr:nvSpPr>
      <xdr:spPr>
        <a:xfrm>
          <a:off x="2857500" y="168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122127</xdr:rowOff>
    </xdr:from>
    <xdr:ext cx="599010" cy="259045"/>
    <xdr:sp macro="" textlink="">
      <xdr:nvSpPr>
        <xdr:cNvPr id="244" name="テキスト ボックス 243">
          <a:extLst>
            <a:ext uri="{FF2B5EF4-FFF2-40B4-BE49-F238E27FC236}">
              <a16:creationId xmlns:a16="http://schemas.microsoft.com/office/drawing/2014/main" id="{0C6BFD68-FF89-42F3-8C2F-A21B007C1FEB}"/>
            </a:ext>
          </a:extLst>
        </xdr:cNvPr>
        <xdr:cNvSpPr txBox="1"/>
      </xdr:nvSpPr>
      <xdr:spPr>
        <a:xfrm>
          <a:off x="2608795" y="169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105575</xdr:rowOff>
    </xdr:from>
    <xdr:to>
      <xdr:col>10</xdr:col>
      <xdr:colOff>114300</xdr:colOff>
      <xdr:row>97</xdr:row>
      <xdr:rowOff>115951</xdr:rowOff>
    </xdr:to>
    <xdr:cxnSp macro="">
      <xdr:nvCxnSpPr>
        <xdr:cNvPr id="245" name="直線コネクタ 244">
          <a:extLst>
            <a:ext uri="{FF2B5EF4-FFF2-40B4-BE49-F238E27FC236}">
              <a16:creationId xmlns:a16="http://schemas.microsoft.com/office/drawing/2014/main" id="{31BFB419-3DA2-4003-9F57-F49A8B822757}"/>
            </a:ext>
          </a:extLst>
        </xdr:cNvPr>
        <xdr:cNvCxnSpPr/>
      </xdr:nvCxnSpPr>
      <xdr:spPr>
        <a:xfrm>
          <a:off x="1130300" y="1673622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79997</xdr:rowOff>
    </xdr:from>
    <xdr:to>
      <xdr:col>10</xdr:col>
      <xdr:colOff>165100</xdr:colOff>
      <xdr:row>99</xdr:row>
      <xdr:rowOff>10147</xdr:rowOff>
    </xdr:to>
    <xdr:sp macro="" textlink="">
      <xdr:nvSpPr>
        <xdr:cNvPr id="246" name="フローチャート: 判断 245">
          <a:extLst>
            <a:ext uri="{FF2B5EF4-FFF2-40B4-BE49-F238E27FC236}">
              <a16:creationId xmlns:a16="http://schemas.microsoft.com/office/drawing/2014/main" id="{B48D347A-706F-42D4-93F5-4BF5474E06EB}"/>
            </a:ext>
          </a:extLst>
        </xdr:cNvPr>
        <xdr:cNvSpPr/>
      </xdr:nvSpPr>
      <xdr:spPr>
        <a:xfrm>
          <a:off x="1968500" y="168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1274</xdr:rowOff>
    </xdr:from>
    <xdr:ext cx="534377" cy="259045"/>
    <xdr:sp macro="" textlink="">
      <xdr:nvSpPr>
        <xdr:cNvPr id="247" name="テキスト ボックス 246">
          <a:extLst>
            <a:ext uri="{FF2B5EF4-FFF2-40B4-BE49-F238E27FC236}">
              <a16:creationId xmlns:a16="http://schemas.microsoft.com/office/drawing/2014/main" id="{78B3CD68-115F-46BB-9C21-85D3E9B5E7AB}"/>
            </a:ext>
          </a:extLst>
        </xdr:cNvPr>
        <xdr:cNvSpPr txBox="1"/>
      </xdr:nvSpPr>
      <xdr:spPr>
        <a:xfrm>
          <a:off x="1752111" y="16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82169</xdr:rowOff>
    </xdr:from>
    <xdr:to>
      <xdr:col>6</xdr:col>
      <xdr:colOff>38100</xdr:colOff>
      <xdr:row>99</xdr:row>
      <xdr:rowOff>12319</xdr:rowOff>
    </xdr:to>
    <xdr:sp macro="" textlink="">
      <xdr:nvSpPr>
        <xdr:cNvPr id="248" name="フローチャート: 判断 247">
          <a:extLst>
            <a:ext uri="{FF2B5EF4-FFF2-40B4-BE49-F238E27FC236}">
              <a16:creationId xmlns:a16="http://schemas.microsoft.com/office/drawing/2014/main" id="{8536D4E9-B461-49CB-8413-3E3E35E642B5}"/>
            </a:ext>
          </a:extLst>
        </xdr:cNvPr>
        <xdr:cNvSpPr/>
      </xdr:nvSpPr>
      <xdr:spPr>
        <a:xfrm>
          <a:off x="1079500" y="16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3446</xdr:rowOff>
    </xdr:from>
    <xdr:ext cx="534377" cy="259045"/>
    <xdr:sp macro="" textlink="">
      <xdr:nvSpPr>
        <xdr:cNvPr id="249" name="テキスト ボックス 248">
          <a:extLst>
            <a:ext uri="{FF2B5EF4-FFF2-40B4-BE49-F238E27FC236}">
              <a16:creationId xmlns:a16="http://schemas.microsoft.com/office/drawing/2014/main" id="{C29FD89E-CFA7-4066-B582-0D57FE3E3DAA}"/>
            </a:ext>
          </a:extLst>
        </xdr:cNvPr>
        <xdr:cNvSpPr txBox="1"/>
      </xdr:nvSpPr>
      <xdr:spPr>
        <a:xfrm>
          <a:off x="863111" y="169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196193F-3751-4452-A75A-9961BD0E570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7D678F5D-221C-4282-A41E-EFC1ED8ACF1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AB9D58A-BBE9-4254-8D93-771C88F6E3E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7BAD3D3-CBCE-4802-ACBE-EA1A5D52FE7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C1246E05-45A4-4DEA-BE8A-D23E41AB2C1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79160</xdr:rowOff>
    </xdr:from>
    <xdr:to>
      <xdr:col>24</xdr:col>
      <xdr:colOff>114300</xdr:colOff>
      <xdr:row>96</xdr:row>
      <xdr:rowOff>9310</xdr:rowOff>
    </xdr:to>
    <xdr:sp macro="" textlink="">
      <xdr:nvSpPr>
        <xdr:cNvPr id="255" name="楕円 254">
          <a:extLst>
            <a:ext uri="{FF2B5EF4-FFF2-40B4-BE49-F238E27FC236}">
              <a16:creationId xmlns:a16="http://schemas.microsoft.com/office/drawing/2014/main" id="{50C0BD36-E0ED-4CE1-99B1-49ABBF0A6EC3}"/>
            </a:ext>
          </a:extLst>
        </xdr:cNvPr>
        <xdr:cNvSpPr/>
      </xdr:nvSpPr>
      <xdr:spPr>
        <a:xfrm>
          <a:off x="4584700" y="163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102037</xdr:rowOff>
    </xdr:from>
    <xdr:ext cx="599010" cy="259045"/>
    <xdr:sp macro="" textlink="">
      <xdr:nvSpPr>
        <xdr:cNvPr id="256" name="扶助費該当値テキスト">
          <a:extLst>
            <a:ext uri="{FF2B5EF4-FFF2-40B4-BE49-F238E27FC236}">
              <a16:creationId xmlns:a16="http://schemas.microsoft.com/office/drawing/2014/main" id="{38499225-7F16-4554-86DC-07C57D70688C}"/>
            </a:ext>
          </a:extLst>
        </xdr:cNvPr>
        <xdr:cNvSpPr txBox="1"/>
      </xdr:nvSpPr>
      <xdr:spPr>
        <a:xfrm>
          <a:off x="4686300" y="1621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43408</xdr:rowOff>
    </xdr:from>
    <xdr:to>
      <xdr:col>20</xdr:col>
      <xdr:colOff>38100</xdr:colOff>
      <xdr:row>97</xdr:row>
      <xdr:rowOff>145008</xdr:rowOff>
    </xdr:to>
    <xdr:sp macro="" textlink="">
      <xdr:nvSpPr>
        <xdr:cNvPr id="257" name="楕円 256">
          <a:extLst>
            <a:ext uri="{FF2B5EF4-FFF2-40B4-BE49-F238E27FC236}">
              <a16:creationId xmlns:a16="http://schemas.microsoft.com/office/drawing/2014/main" id="{9F38AFDE-7435-4AEA-B5DD-36F4402E1069}"/>
            </a:ext>
          </a:extLst>
        </xdr:cNvPr>
        <xdr:cNvSpPr/>
      </xdr:nvSpPr>
      <xdr:spPr>
        <a:xfrm>
          <a:off x="3746500" y="166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161535</xdr:rowOff>
    </xdr:from>
    <xdr:ext cx="599010" cy="259045"/>
    <xdr:sp macro="" textlink="">
      <xdr:nvSpPr>
        <xdr:cNvPr id="258" name="テキスト ボックス 257">
          <a:extLst>
            <a:ext uri="{FF2B5EF4-FFF2-40B4-BE49-F238E27FC236}">
              <a16:creationId xmlns:a16="http://schemas.microsoft.com/office/drawing/2014/main" id="{70A176A2-8191-4156-8B7C-C90CFEC6BB36}"/>
            </a:ext>
          </a:extLst>
        </xdr:cNvPr>
        <xdr:cNvSpPr txBox="1"/>
      </xdr:nvSpPr>
      <xdr:spPr>
        <a:xfrm>
          <a:off x="3497795" y="164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13703</xdr:rowOff>
    </xdr:from>
    <xdr:to>
      <xdr:col>15</xdr:col>
      <xdr:colOff>101600</xdr:colOff>
      <xdr:row>97</xdr:row>
      <xdr:rowOff>115303</xdr:rowOff>
    </xdr:to>
    <xdr:sp macro="" textlink="">
      <xdr:nvSpPr>
        <xdr:cNvPr id="259" name="楕円 258">
          <a:extLst>
            <a:ext uri="{FF2B5EF4-FFF2-40B4-BE49-F238E27FC236}">
              <a16:creationId xmlns:a16="http://schemas.microsoft.com/office/drawing/2014/main" id="{6374BFAD-FC44-4F96-B3CA-4206BB7A33DD}"/>
            </a:ext>
          </a:extLst>
        </xdr:cNvPr>
        <xdr:cNvSpPr/>
      </xdr:nvSpPr>
      <xdr:spPr>
        <a:xfrm>
          <a:off x="2857500" y="166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131830</xdr:rowOff>
    </xdr:from>
    <xdr:ext cx="599010" cy="259045"/>
    <xdr:sp macro="" textlink="">
      <xdr:nvSpPr>
        <xdr:cNvPr id="260" name="テキスト ボックス 259">
          <a:extLst>
            <a:ext uri="{FF2B5EF4-FFF2-40B4-BE49-F238E27FC236}">
              <a16:creationId xmlns:a16="http://schemas.microsoft.com/office/drawing/2014/main" id="{AB13C9C7-F90C-4C75-B997-EAA9DB6AC997}"/>
            </a:ext>
          </a:extLst>
        </xdr:cNvPr>
        <xdr:cNvSpPr txBox="1"/>
      </xdr:nvSpPr>
      <xdr:spPr>
        <a:xfrm>
          <a:off x="2608795" y="1641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65151</xdr:rowOff>
    </xdr:from>
    <xdr:to>
      <xdr:col>10</xdr:col>
      <xdr:colOff>165100</xdr:colOff>
      <xdr:row>97</xdr:row>
      <xdr:rowOff>166751</xdr:rowOff>
    </xdr:to>
    <xdr:sp macro="" textlink="">
      <xdr:nvSpPr>
        <xdr:cNvPr id="261" name="楕円 260">
          <a:extLst>
            <a:ext uri="{FF2B5EF4-FFF2-40B4-BE49-F238E27FC236}">
              <a16:creationId xmlns:a16="http://schemas.microsoft.com/office/drawing/2014/main" id="{68CBD00A-0206-4705-ACF9-7280953B3A34}"/>
            </a:ext>
          </a:extLst>
        </xdr:cNvPr>
        <xdr:cNvSpPr/>
      </xdr:nvSpPr>
      <xdr:spPr>
        <a:xfrm>
          <a:off x="1968500" y="166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11828</xdr:rowOff>
    </xdr:from>
    <xdr:ext cx="599010" cy="259045"/>
    <xdr:sp macro="" textlink="">
      <xdr:nvSpPr>
        <xdr:cNvPr id="262" name="テキスト ボックス 261">
          <a:extLst>
            <a:ext uri="{FF2B5EF4-FFF2-40B4-BE49-F238E27FC236}">
              <a16:creationId xmlns:a16="http://schemas.microsoft.com/office/drawing/2014/main" id="{719735F0-E8E5-4F67-AE9F-14C3A62DA723}"/>
            </a:ext>
          </a:extLst>
        </xdr:cNvPr>
        <xdr:cNvSpPr txBox="1"/>
      </xdr:nvSpPr>
      <xdr:spPr>
        <a:xfrm>
          <a:off x="1719795" y="1647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54775</xdr:rowOff>
    </xdr:from>
    <xdr:to>
      <xdr:col>6</xdr:col>
      <xdr:colOff>38100</xdr:colOff>
      <xdr:row>97</xdr:row>
      <xdr:rowOff>156375</xdr:rowOff>
    </xdr:to>
    <xdr:sp macro="" textlink="">
      <xdr:nvSpPr>
        <xdr:cNvPr id="263" name="楕円 262">
          <a:extLst>
            <a:ext uri="{FF2B5EF4-FFF2-40B4-BE49-F238E27FC236}">
              <a16:creationId xmlns:a16="http://schemas.microsoft.com/office/drawing/2014/main" id="{CC5D409D-86CE-46E6-972F-62310E6637E6}"/>
            </a:ext>
          </a:extLst>
        </xdr:cNvPr>
        <xdr:cNvSpPr/>
      </xdr:nvSpPr>
      <xdr:spPr>
        <a:xfrm>
          <a:off x="1079500" y="166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1452</xdr:rowOff>
    </xdr:from>
    <xdr:ext cx="599010" cy="259045"/>
    <xdr:sp macro="" textlink="">
      <xdr:nvSpPr>
        <xdr:cNvPr id="264" name="テキスト ボックス 263">
          <a:extLst>
            <a:ext uri="{FF2B5EF4-FFF2-40B4-BE49-F238E27FC236}">
              <a16:creationId xmlns:a16="http://schemas.microsoft.com/office/drawing/2014/main" id="{D2D8419E-F504-4CEF-B59A-EA74DFE1EB68}"/>
            </a:ext>
          </a:extLst>
        </xdr:cNvPr>
        <xdr:cNvSpPr txBox="1"/>
      </xdr:nvSpPr>
      <xdr:spPr>
        <a:xfrm>
          <a:off x="830795" y="164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93059055-5621-48A1-82A9-973AC021D27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18A3FFA7-8E27-4DD7-87AC-09AB0EFF022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9409EE65-9A51-4D8F-B39D-F5EE673EAC6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6B7A788A-A319-4E4D-BEF6-3350DE9A58E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35B2CF00-0DD9-41D3-A58C-34906BD4588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9779DF94-0012-4C3C-9899-0DA27081098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888E98AB-7170-439C-9FC1-FCD220EAEEB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D803FEFC-BDB6-443B-9A5B-8EC2729553C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A4E16744-C4A1-4D70-BB10-25283C0FFDE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704DF918-DE99-448B-9DAB-60B7F041840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9671D89E-7DEB-47F9-80E4-63BF4702F22C}"/>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EAABA9FF-413E-4062-98A8-5BFDA37D0F35}"/>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CDD54A02-12C3-4F7A-B636-0107ACC5F4AF}"/>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9B51308A-28BC-4613-B185-9957635A505C}"/>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7EF31129-1309-40AD-BD1E-D70242936965}"/>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A1EA89D-9B8A-412A-9E8B-30590AEB0BD4}"/>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C730C62F-9ACE-4CE4-B3A0-2C2EA998A75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142B07E8-82D7-4FFF-8DDF-597A47508257}"/>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384F6F66-2E69-4A5C-8C3A-06A63BB15D7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65F3C962-9EB3-47A1-A88C-0D200B9C567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EC07A45B-6954-4C4B-B993-5A8AC2F426A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6C2E0622-951E-435E-A500-036F4780A13E}"/>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A0EF7BC7-893E-4533-82FE-2C541DECA05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D4660787-CD23-4598-A54D-538063CC2F8E}"/>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369EB24D-A3DB-4362-980D-5194CD574EF6}"/>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E7784BC8-F6CD-4F4F-83D8-E85646EFFCB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690A958F-339B-4A19-8732-B279555B26AE}"/>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F0B30051-6C2E-4271-BD03-0ECF76AA72E7}"/>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54775</xdr:rowOff>
    </xdr:from>
    <xdr:to>
      <xdr:col>55</xdr:col>
      <xdr:colOff>0</xdr:colOff>
      <xdr:row>37</xdr:row>
      <xdr:rowOff>136118</xdr:rowOff>
    </xdr:to>
    <xdr:cxnSp macro="">
      <xdr:nvCxnSpPr>
        <xdr:cNvPr id="293" name="直線コネクタ 292">
          <a:extLst>
            <a:ext uri="{FF2B5EF4-FFF2-40B4-BE49-F238E27FC236}">
              <a16:creationId xmlns:a16="http://schemas.microsoft.com/office/drawing/2014/main" id="{13AE0CEE-C463-4570-BAB2-3E47257FB7AC}"/>
            </a:ext>
          </a:extLst>
        </xdr:cNvPr>
        <xdr:cNvCxnSpPr/>
      </xdr:nvCxnSpPr>
      <xdr:spPr>
        <a:xfrm>
          <a:off x="9639300" y="5712625"/>
          <a:ext cx="838200" cy="7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136268</xdr:rowOff>
    </xdr:from>
    <xdr:ext cx="534377" cy="259045"/>
    <xdr:sp macro="" textlink="">
      <xdr:nvSpPr>
        <xdr:cNvPr id="294" name="補助費等平均値テキスト">
          <a:extLst>
            <a:ext uri="{FF2B5EF4-FFF2-40B4-BE49-F238E27FC236}">
              <a16:creationId xmlns:a16="http://schemas.microsoft.com/office/drawing/2014/main" id="{CE26FCB8-DD64-4C80-8E75-D2A379614FD7}"/>
            </a:ext>
          </a:extLst>
        </xdr:cNvPr>
        <xdr:cNvSpPr txBox="1"/>
      </xdr:nvSpPr>
      <xdr:spPr>
        <a:xfrm>
          <a:off x="10528300" y="6137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F4AC7AFC-9D4E-4113-8DCF-2725CA10F763}"/>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54775</xdr:rowOff>
    </xdr:from>
    <xdr:to>
      <xdr:col>50</xdr:col>
      <xdr:colOff>114300</xdr:colOff>
      <xdr:row>37</xdr:row>
      <xdr:rowOff>156807</xdr:rowOff>
    </xdr:to>
    <xdr:cxnSp macro="">
      <xdr:nvCxnSpPr>
        <xdr:cNvPr id="296" name="直線コネクタ 295">
          <a:extLst>
            <a:ext uri="{FF2B5EF4-FFF2-40B4-BE49-F238E27FC236}">
              <a16:creationId xmlns:a16="http://schemas.microsoft.com/office/drawing/2014/main" id="{B4B388B4-7C98-4AE9-B441-A1FAD6DB1A44}"/>
            </a:ext>
          </a:extLst>
        </xdr:cNvPr>
        <xdr:cNvCxnSpPr/>
      </xdr:nvCxnSpPr>
      <xdr:spPr>
        <a:xfrm flipV="1">
          <a:off x="8750300" y="5712625"/>
          <a:ext cx="889000" cy="7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a:extLst>
            <a:ext uri="{FF2B5EF4-FFF2-40B4-BE49-F238E27FC236}">
              <a16:creationId xmlns:a16="http://schemas.microsoft.com/office/drawing/2014/main" id="{0E086F5D-8CC1-4AF5-9CC8-764B6A3077CF}"/>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298" name="テキスト ボックス 297">
          <a:extLst>
            <a:ext uri="{FF2B5EF4-FFF2-40B4-BE49-F238E27FC236}">
              <a16:creationId xmlns:a16="http://schemas.microsoft.com/office/drawing/2014/main" id="{66E7D537-98B9-4269-BB4C-8F72805C1ECE}"/>
            </a:ext>
          </a:extLst>
        </xdr:cNvPr>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155976</xdr:rowOff>
    </xdr:from>
    <xdr:to>
      <xdr:col>45</xdr:col>
      <xdr:colOff>177800</xdr:colOff>
      <xdr:row>37</xdr:row>
      <xdr:rowOff>156807</xdr:rowOff>
    </xdr:to>
    <xdr:cxnSp macro="">
      <xdr:nvCxnSpPr>
        <xdr:cNvPr id="299" name="直線コネクタ 298">
          <a:extLst>
            <a:ext uri="{FF2B5EF4-FFF2-40B4-BE49-F238E27FC236}">
              <a16:creationId xmlns:a16="http://schemas.microsoft.com/office/drawing/2014/main" id="{6952F45F-2924-46C2-9B21-A321D426BC7A}"/>
            </a:ext>
          </a:extLst>
        </xdr:cNvPr>
        <xdr:cNvCxnSpPr/>
      </xdr:nvCxnSpPr>
      <xdr:spPr>
        <a:xfrm>
          <a:off x="7861300" y="6499626"/>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0" name="フローチャート: 判断 299">
          <a:extLst>
            <a:ext uri="{FF2B5EF4-FFF2-40B4-BE49-F238E27FC236}">
              <a16:creationId xmlns:a16="http://schemas.microsoft.com/office/drawing/2014/main" id="{5CD5FB00-8766-4156-AE0E-18DAC07ABDB6}"/>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1" name="テキスト ボックス 300">
          <a:extLst>
            <a:ext uri="{FF2B5EF4-FFF2-40B4-BE49-F238E27FC236}">
              <a16:creationId xmlns:a16="http://schemas.microsoft.com/office/drawing/2014/main" id="{DEFBDABD-BC39-4764-8A3A-A7C724BE31F7}"/>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138275</xdr:rowOff>
    </xdr:from>
    <xdr:to>
      <xdr:col>41</xdr:col>
      <xdr:colOff>50800</xdr:colOff>
      <xdr:row>37</xdr:row>
      <xdr:rowOff>155976</xdr:rowOff>
    </xdr:to>
    <xdr:cxnSp macro="">
      <xdr:nvCxnSpPr>
        <xdr:cNvPr id="302" name="直線コネクタ 301">
          <a:extLst>
            <a:ext uri="{FF2B5EF4-FFF2-40B4-BE49-F238E27FC236}">
              <a16:creationId xmlns:a16="http://schemas.microsoft.com/office/drawing/2014/main" id="{8092636F-7122-47BF-B02B-C27CDD488058}"/>
            </a:ext>
          </a:extLst>
        </xdr:cNvPr>
        <xdr:cNvCxnSpPr/>
      </xdr:nvCxnSpPr>
      <xdr:spPr>
        <a:xfrm>
          <a:off x="6972300" y="6481925"/>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3" name="フローチャート: 判断 302">
          <a:extLst>
            <a:ext uri="{FF2B5EF4-FFF2-40B4-BE49-F238E27FC236}">
              <a16:creationId xmlns:a16="http://schemas.microsoft.com/office/drawing/2014/main" id="{370BCAEB-94FC-40CA-8015-CF22DDD64EE7}"/>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4" name="テキスト ボックス 303">
          <a:extLst>
            <a:ext uri="{FF2B5EF4-FFF2-40B4-BE49-F238E27FC236}">
              <a16:creationId xmlns:a16="http://schemas.microsoft.com/office/drawing/2014/main" id="{F9521193-09A3-48A2-8697-22543264CA4E}"/>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5" name="フローチャート: 判断 304">
          <a:extLst>
            <a:ext uri="{FF2B5EF4-FFF2-40B4-BE49-F238E27FC236}">
              <a16:creationId xmlns:a16="http://schemas.microsoft.com/office/drawing/2014/main" id="{7390B119-CCDA-43BA-AD8C-8E031E5EE89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6" name="テキスト ボックス 305">
          <a:extLst>
            <a:ext uri="{FF2B5EF4-FFF2-40B4-BE49-F238E27FC236}">
              <a16:creationId xmlns:a16="http://schemas.microsoft.com/office/drawing/2014/main" id="{6B6E5BE1-A364-4728-B0B4-1BAD41477DB8}"/>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3DE64AE-0334-48C3-97DC-34758868801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7637F1E4-1F38-4CCA-BBA5-074395C839F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E90432C-156F-43A1-B0B2-8744A303F76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1342701-A2BB-42C8-89A2-C50046A23AF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F45A3338-68AF-4A2F-85CA-BD71C735A8A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85318</xdr:rowOff>
    </xdr:from>
    <xdr:to>
      <xdr:col>55</xdr:col>
      <xdr:colOff>50800</xdr:colOff>
      <xdr:row>38</xdr:row>
      <xdr:rowOff>15469</xdr:rowOff>
    </xdr:to>
    <xdr:sp macro="" textlink="">
      <xdr:nvSpPr>
        <xdr:cNvPr id="312" name="楕円 311">
          <a:extLst>
            <a:ext uri="{FF2B5EF4-FFF2-40B4-BE49-F238E27FC236}">
              <a16:creationId xmlns:a16="http://schemas.microsoft.com/office/drawing/2014/main" id="{3964B2F7-51F5-4289-9520-7AB7E7DE06F1}"/>
            </a:ext>
          </a:extLst>
        </xdr:cNvPr>
        <xdr:cNvSpPr/>
      </xdr:nvSpPr>
      <xdr:spPr>
        <a:xfrm>
          <a:off x="10426700" y="64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63745</xdr:rowOff>
    </xdr:from>
    <xdr:ext cx="534377" cy="259045"/>
    <xdr:sp macro="" textlink="">
      <xdr:nvSpPr>
        <xdr:cNvPr id="313" name="補助費等該当値テキスト">
          <a:extLst>
            <a:ext uri="{FF2B5EF4-FFF2-40B4-BE49-F238E27FC236}">
              <a16:creationId xmlns:a16="http://schemas.microsoft.com/office/drawing/2014/main" id="{3FD2EF27-D650-483C-B5B4-783C0694B4E3}"/>
            </a:ext>
          </a:extLst>
        </xdr:cNvPr>
        <xdr:cNvSpPr txBox="1"/>
      </xdr:nvSpPr>
      <xdr:spPr>
        <a:xfrm>
          <a:off x="10528300" y="64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3975</xdr:rowOff>
    </xdr:from>
    <xdr:to>
      <xdr:col>50</xdr:col>
      <xdr:colOff>165100</xdr:colOff>
      <xdr:row>33</xdr:row>
      <xdr:rowOff>105575</xdr:rowOff>
    </xdr:to>
    <xdr:sp macro="" textlink="">
      <xdr:nvSpPr>
        <xdr:cNvPr id="314" name="楕円 313">
          <a:extLst>
            <a:ext uri="{FF2B5EF4-FFF2-40B4-BE49-F238E27FC236}">
              <a16:creationId xmlns:a16="http://schemas.microsoft.com/office/drawing/2014/main" id="{E0C5FDBE-17EB-4519-BCE2-E2C95AE2227E}"/>
            </a:ext>
          </a:extLst>
        </xdr:cNvPr>
        <xdr:cNvSpPr/>
      </xdr:nvSpPr>
      <xdr:spPr>
        <a:xfrm>
          <a:off x="9588500" y="56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96702</xdr:rowOff>
    </xdr:from>
    <xdr:ext cx="599010" cy="259045"/>
    <xdr:sp macro="" textlink="">
      <xdr:nvSpPr>
        <xdr:cNvPr id="315" name="テキスト ボックス 314">
          <a:extLst>
            <a:ext uri="{FF2B5EF4-FFF2-40B4-BE49-F238E27FC236}">
              <a16:creationId xmlns:a16="http://schemas.microsoft.com/office/drawing/2014/main" id="{20918CB5-A968-4BB7-B5D3-09E3A7F441C7}"/>
            </a:ext>
          </a:extLst>
        </xdr:cNvPr>
        <xdr:cNvSpPr txBox="1"/>
      </xdr:nvSpPr>
      <xdr:spPr>
        <a:xfrm>
          <a:off x="9339795" y="575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106007</xdr:rowOff>
    </xdr:from>
    <xdr:to>
      <xdr:col>46</xdr:col>
      <xdr:colOff>38100</xdr:colOff>
      <xdr:row>38</xdr:row>
      <xdr:rowOff>36157</xdr:rowOff>
    </xdr:to>
    <xdr:sp macro="" textlink="">
      <xdr:nvSpPr>
        <xdr:cNvPr id="316" name="楕円 315">
          <a:extLst>
            <a:ext uri="{FF2B5EF4-FFF2-40B4-BE49-F238E27FC236}">
              <a16:creationId xmlns:a16="http://schemas.microsoft.com/office/drawing/2014/main" id="{0C59D540-6050-4B2C-8B4B-69A0E7959440}"/>
            </a:ext>
          </a:extLst>
        </xdr:cNvPr>
        <xdr:cNvSpPr/>
      </xdr:nvSpPr>
      <xdr:spPr>
        <a:xfrm>
          <a:off x="8699500" y="64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27284</xdr:rowOff>
    </xdr:from>
    <xdr:ext cx="534377" cy="259045"/>
    <xdr:sp macro="" textlink="">
      <xdr:nvSpPr>
        <xdr:cNvPr id="317" name="テキスト ボックス 316">
          <a:extLst>
            <a:ext uri="{FF2B5EF4-FFF2-40B4-BE49-F238E27FC236}">
              <a16:creationId xmlns:a16="http://schemas.microsoft.com/office/drawing/2014/main" id="{7A4B9201-EDCD-45A7-B40A-C3DD1DACC792}"/>
            </a:ext>
          </a:extLst>
        </xdr:cNvPr>
        <xdr:cNvSpPr txBox="1"/>
      </xdr:nvSpPr>
      <xdr:spPr>
        <a:xfrm>
          <a:off x="84831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105176</xdr:rowOff>
    </xdr:from>
    <xdr:to>
      <xdr:col>41</xdr:col>
      <xdr:colOff>101600</xdr:colOff>
      <xdr:row>38</xdr:row>
      <xdr:rowOff>35327</xdr:rowOff>
    </xdr:to>
    <xdr:sp macro="" textlink="">
      <xdr:nvSpPr>
        <xdr:cNvPr id="318" name="楕円 317">
          <a:extLst>
            <a:ext uri="{FF2B5EF4-FFF2-40B4-BE49-F238E27FC236}">
              <a16:creationId xmlns:a16="http://schemas.microsoft.com/office/drawing/2014/main" id="{72A86E5D-B757-4D71-990E-8F2CBCE02A59}"/>
            </a:ext>
          </a:extLst>
        </xdr:cNvPr>
        <xdr:cNvSpPr/>
      </xdr:nvSpPr>
      <xdr:spPr>
        <a:xfrm>
          <a:off x="7810500" y="6448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26454</xdr:rowOff>
    </xdr:from>
    <xdr:ext cx="534377" cy="259045"/>
    <xdr:sp macro="" textlink="">
      <xdr:nvSpPr>
        <xdr:cNvPr id="319" name="テキスト ボックス 318">
          <a:extLst>
            <a:ext uri="{FF2B5EF4-FFF2-40B4-BE49-F238E27FC236}">
              <a16:creationId xmlns:a16="http://schemas.microsoft.com/office/drawing/2014/main" id="{725D8D1B-0124-4A90-AD95-428D0EEAFA25}"/>
            </a:ext>
          </a:extLst>
        </xdr:cNvPr>
        <xdr:cNvSpPr txBox="1"/>
      </xdr:nvSpPr>
      <xdr:spPr>
        <a:xfrm>
          <a:off x="7594111" y="65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87475</xdr:rowOff>
    </xdr:from>
    <xdr:to>
      <xdr:col>36</xdr:col>
      <xdr:colOff>165100</xdr:colOff>
      <xdr:row>38</xdr:row>
      <xdr:rowOff>17625</xdr:rowOff>
    </xdr:to>
    <xdr:sp macro="" textlink="">
      <xdr:nvSpPr>
        <xdr:cNvPr id="320" name="楕円 319">
          <a:extLst>
            <a:ext uri="{FF2B5EF4-FFF2-40B4-BE49-F238E27FC236}">
              <a16:creationId xmlns:a16="http://schemas.microsoft.com/office/drawing/2014/main" id="{5ABF1EA3-3FB8-4EE4-9200-4BE48D89F609}"/>
            </a:ext>
          </a:extLst>
        </xdr:cNvPr>
        <xdr:cNvSpPr/>
      </xdr:nvSpPr>
      <xdr:spPr>
        <a:xfrm>
          <a:off x="6921500" y="64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8752</xdr:rowOff>
    </xdr:from>
    <xdr:ext cx="534377" cy="259045"/>
    <xdr:sp macro="" textlink="">
      <xdr:nvSpPr>
        <xdr:cNvPr id="321" name="テキスト ボックス 320">
          <a:extLst>
            <a:ext uri="{FF2B5EF4-FFF2-40B4-BE49-F238E27FC236}">
              <a16:creationId xmlns:a16="http://schemas.microsoft.com/office/drawing/2014/main" id="{AC5EAD48-C07A-4539-9B86-E26135BF6D22}"/>
            </a:ext>
          </a:extLst>
        </xdr:cNvPr>
        <xdr:cNvSpPr txBox="1"/>
      </xdr:nvSpPr>
      <xdr:spPr>
        <a:xfrm>
          <a:off x="6705111" y="65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4FAA57EC-E362-4DE5-8574-02A325A76AC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B3137DE6-CDB4-4EE1-8A4E-0E72F94BFF5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2C8A7D20-310A-4857-BD62-5B82BCB27CA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48F65113-C08C-4C67-BEB6-E18635B58A8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61BCF952-6A7F-4549-9406-5B3EBD5F719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CF9EA3FA-C578-405E-80B4-228678E4798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7C4BADEB-8897-4FEC-BB11-3C96323D109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D3BA7439-D735-41B4-BA4F-D03F2AF278C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6D2F39F8-E6A5-4EB2-8831-1C2105F2727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280D4684-5E64-4151-B756-04C3AFB5E8F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C604CE64-2C8C-4568-A8BB-1509B8778D9C}"/>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CB4E67AF-F9A6-45D2-9F94-D2CFF875B554}"/>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73DC69CD-59FB-46B9-8934-9F6AD077BC3B}"/>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3DDDC238-B786-43D7-9D6C-BF694D5C5DD6}"/>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ECA9587D-055A-499C-AA0D-0B30BA5CABCF}"/>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DB40B297-679C-4C79-BAD1-202248D1539F}"/>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B816BB80-6D21-48D9-854D-ADB5F89DAF1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6356C603-1B7F-4A3D-A38E-EB733CC53904}"/>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8E255DB4-655D-48CE-9A04-1E89D07B2EA3}"/>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A0E9B2A-5819-4F48-80B2-BC9509806771}"/>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24ED0A69-F8B6-4A0A-A70E-6BBCD356D21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311CD59E-0819-4EA8-A594-C7D43FE8E6B7}"/>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21A52AE9-6AE9-47ED-BD0D-3907B185552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41C020B5-1B6D-416B-AB32-054A07402B4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5CD52220-A832-4BD4-930D-5165A685430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4F2AABAE-F005-4803-B1B2-85403A02249E}"/>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AE4B3DF3-A0AB-4866-ACA0-B534FBDAD8C2}"/>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F9B4D2AB-87DB-471C-B34D-C70469017FEE}"/>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AA14FA01-AA47-484E-AD3D-B7254417894D}"/>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EA78FD06-3F0D-4DAC-8C4E-95C9B5AE28E3}"/>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101937</xdr:rowOff>
    </xdr:from>
    <xdr:to>
      <xdr:col>55</xdr:col>
      <xdr:colOff>0</xdr:colOff>
      <xdr:row>58</xdr:row>
      <xdr:rowOff>13284</xdr:rowOff>
    </xdr:to>
    <xdr:cxnSp macro="">
      <xdr:nvCxnSpPr>
        <xdr:cNvPr id="352" name="直線コネクタ 351">
          <a:extLst>
            <a:ext uri="{FF2B5EF4-FFF2-40B4-BE49-F238E27FC236}">
              <a16:creationId xmlns:a16="http://schemas.microsoft.com/office/drawing/2014/main" id="{939FA26C-09AB-46C5-B1D1-E001EFC00800}"/>
            </a:ext>
          </a:extLst>
        </xdr:cNvPr>
        <xdr:cNvCxnSpPr/>
      </xdr:nvCxnSpPr>
      <xdr:spPr>
        <a:xfrm>
          <a:off x="9639300" y="9531687"/>
          <a:ext cx="838200" cy="4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3" name="普通建設事業費平均値テキスト">
          <a:extLst>
            <a:ext uri="{FF2B5EF4-FFF2-40B4-BE49-F238E27FC236}">
              <a16:creationId xmlns:a16="http://schemas.microsoft.com/office/drawing/2014/main" id="{EEDE5470-D051-4B89-BFA2-E466B446D8CF}"/>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AF9908FB-CC91-461E-8B8D-644779F4EDB9}"/>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101937</xdr:rowOff>
    </xdr:from>
    <xdr:to>
      <xdr:col>50</xdr:col>
      <xdr:colOff>114300</xdr:colOff>
      <xdr:row>58</xdr:row>
      <xdr:rowOff>77162</xdr:rowOff>
    </xdr:to>
    <xdr:cxnSp macro="">
      <xdr:nvCxnSpPr>
        <xdr:cNvPr id="355" name="直線コネクタ 354">
          <a:extLst>
            <a:ext uri="{FF2B5EF4-FFF2-40B4-BE49-F238E27FC236}">
              <a16:creationId xmlns:a16="http://schemas.microsoft.com/office/drawing/2014/main" id="{7FCBF231-395A-4700-AB24-BC6BFB560D81}"/>
            </a:ext>
          </a:extLst>
        </xdr:cNvPr>
        <xdr:cNvCxnSpPr/>
      </xdr:nvCxnSpPr>
      <xdr:spPr>
        <a:xfrm flipV="1">
          <a:off x="8750300" y="9531687"/>
          <a:ext cx="889000" cy="4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6" name="フローチャート: 判断 355">
          <a:extLst>
            <a:ext uri="{FF2B5EF4-FFF2-40B4-BE49-F238E27FC236}">
              <a16:creationId xmlns:a16="http://schemas.microsoft.com/office/drawing/2014/main" id="{DB84EDBF-F95F-4A1B-9AB0-64D94627536B}"/>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7" name="テキスト ボックス 356">
          <a:extLst>
            <a:ext uri="{FF2B5EF4-FFF2-40B4-BE49-F238E27FC236}">
              <a16:creationId xmlns:a16="http://schemas.microsoft.com/office/drawing/2014/main" id="{66CE941F-362E-4C9F-83C6-18C2EF24E2EF}"/>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77162</xdr:rowOff>
    </xdr:from>
    <xdr:to>
      <xdr:col>45</xdr:col>
      <xdr:colOff>177800</xdr:colOff>
      <xdr:row>58</xdr:row>
      <xdr:rowOff>150651</xdr:rowOff>
    </xdr:to>
    <xdr:cxnSp macro="">
      <xdr:nvCxnSpPr>
        <xdr:cNvPr id="358" name="直線コネクタ 357">
          <a:extLst>
            <a:ext uri="{FF2B5EF4-FFF2-40B4-BE49-F238E27FC236}">
              <a16:creationId xmlns:a16="http://schemas.microsoft.com/office/drawing/2014/main" id="{EB21BB4C-52DE-41DE-814E-63FE3B61057A}"/>
            </a:ext>
          </a:extLst>
        </xdr:cNvPr>
        <xdr:cNvCxnSpPr/>
      </xdr:nvCxnSpPr>
      <xdr:spPr>
        <a:xfrm flipV="1">
          <a:off x="7861300" y="10021262"/>
          <a:ext cx="889000" cy="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59" name="フローチャート: 判断 358">
          <a:extLst>
            <a:ext uri="{FF2B5EF4-FFF2-40B4-BE49-F238E27FC236}">
              <a16:creationId xmlns:a16="http://schemas.microsoft.com/office/drawing/2014/main" id="{125EEAAD-8151-4DEA-A83D-BBC14626E83F}"/>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0" name="テキスト ボックス 359">
          <a:extLst>
            <a:ext uri="{FF2B5EF4-FFF2-40B4-BE49-F238E27FC236}">
              <a16:creationId xmlns:a16="http://schemas.microsoft.com/office/drawing/2014/main" id="{BA7AE91A-4B64-4091-A418-CE378E156E2B}"/>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100424</xdr:rowOff>
    </xdr:from>
    <xdr:to>
      <xdr:col>41</xdr:col>
      <xdr:colOff>50800</xdr:colOff>
      <xdr:row>58</xdr:row>
      <xdr:rowOff>150651</xdr:rowOff>
    </xdr:to>
    <xdr:cxnSp macro="">
      <xdr:nvCxnSpPr>
        <xdr:cNvPr id="361" name="直線コネクタ 360">
          <a:extLst>
            <a:ext uri="{FF2B5EF4-FFF2-40B4-BE49-F238E27FC236}">
              <a16:creationId xmlns:a16="http://schemas.microsoft.com/office/drawing/2014/main" id="{2EC9644B-FE30-4F45-B5CB-F31AA9572E95}"/>
            </a:ext>
          </a:extLst>
        </xdr:cNvPr>
        <xdr:cNvCxnSpPr/>
      </xdr:nvCxnSpPr>
      <xdr:spPr>
        <a:xfrm>
          <a:off x="6972300" y="10044524"/>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2" name="フローチャート: 判断 361">
          <a:extLst>
            <a:ext uri="{FF2B5EF4-FFF2-40B4-BE49-F238E27FC236}">
              <a16:creationId xmlns:a16="http://schemas.microsoft.com/office/drawing/2014/main" id="{292711E8-C4D8-4981-BED4-801FB4685DED}"/>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3" name="テキスト ボックス 362">
          <a:extLst>
            <a:ext uri="{FF2B5EF4-FFF2-40B4-BE49-F238E27FC236}">
              <a16:creationId xmlns:a16="http://schemas.microsoft.com/office/drawing/2014/main" id="{30C88434-202A-47F9-9F3F-B6A7AEAC07EF}"/>
            </a:ext>
          </a:extLst>
        </xdr:cNvPr>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4" name="フローチャート: 判断 363">
          <a:extLst>
            <a:ext uri="{FF2B5EF4-FFF2-40B4-BE49-F238E27FC236}">
              <a16:creationId xmlns:a16="http://schemas.microsoft.com/office/drawing/2014/main" id="{4D1AE577-DC8B-4393-9F9F-DE239B126843}"/>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5" name="テキスト ボックス 364">
          <a:extLst>
            <a:ext uri="{FF2B5EF4-FFF2-40B4-BE49-F238E27FC236}">
              <a16:creationId xmlns:a16="http://schemas.microsoft.com/office/drawing/2014/main" id="{EFDB3321-E3F6-4382-9932-830E7BFD38FD}"/>
            </a:ext>
          </a:extLst>
        </xdr:cNvPr>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83954359-5BF4-4219-AE77-9631A90B1C2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CC6D64E2-6312-4E91-8CC6-B3C16386628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1AA5D50B-BDD6-4D74-9CCB-C8F63D20B8A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95C3CB5E-7210-4520-805B-2EBCF7C3C7E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13202182-49EE-488F-8DAB-DDDB197699A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133934</xdr:rowOff>
    </xdr:from>
    <xdr:to>
      <xdr:col>55</xdr:col>
      <xdr:colOff>50800</xdr:colOff>
      <xdr:row>58</xdr:row>
      <xdr:rowOff>64084</xdr:rowOff>
    </xdr:to>
    <xdr:sp macro="" textlink="">
      <xdr:nvSpPr>
        <xdr:cNvPr id="371" name="楕円 370">
          <a:extLst>
            <a:ext uri="{FF2B5EF4-FFF2-40B4-BE49-F238E27FC236}">
              <a16:creationId xmlns:a16="http://schemas.microsoft.com/office/drawing/2014/main" id="{F2D5AF5A-330D-41BB-B276-E2ECD83B1D4C}"/>
            </a:ext>
          </a:extLst>
        </xdr:cNvPr>
        <xdr:cNvSpPr/>
      </xdr:nvSpPr>
      <xdr:spPr>
        <a:xfrm>
          <a:off x="104267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112361</xdr:rowOff>
    </xdr:from>
    <xdr:ext cx="534377" cy="259045"/>
    <xdr:sp macro="" textlink="">
      <xdr:nvSpPr>
        <xdr:cNvPr id="372" name="普通建設事業費該当値テキスト">
          <a:extLst>
            <a:ext uri="{FF2B5EF4-FFF2-40B4-BE49-F238E27FC236}">
              <a16:creationId xmlns:a16="http://schemas.microsoft.com/office/drawing/2014/main" id="{617DCB42-05C5-4BDF-B3A5-1BAD65479BD1}"/>
            </a:ext>
          </a:extLst>
        </xdr:cNvPr>
        <xdr:cNvSpPr txBox="1"/>
      </xdr:nvSpPr>
      <xdr:spPr>
        <a:xfrm>
          <a:off x="10528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51137</xdr:rowOff>
    </xdr:from>
    <xdr:to>
      <xdr:col>50</xdr:col>
      <xdr:colOff>165100</xdr:colOff>
      <xdr:row>55</xdr:row>
      <xdr:rowOff>152737</xdr:rowOff>
    </xdr:to>
    <xdr:sp macro="" textlink="">
      <xdr:nvSpPr>
        <xdr:cNvPr id="373" name="楕円 372">
          <a:extLst>
            <a:ext uri="{FF2B5EF4-FFF2-40B4-BE49-F238E27FC236}">
              <a16:creationId xmlns:a16="http://schemas.microsoft.com/office/drawing/2014/main" id="{90D27A07-987E-48A2-8462-6EF001137D35}"/>
            </a:ext>
          </a:extLst>
        </xdr:cNvPr>
        <xdr:cNvSpPr/>
      </xdr:nvSpPr>
      <xdr:spPr>
        <a:xfrm>
          <a:off x="9588500" y="94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143864</xdr:rowOff>
    </xdr:from>
    <xdr:ext cx="534377" cy="259045"/>
    <xdr:sp macro="" textlink="">
      <xdr:nvSpPr>
        <xdr:cNvPr id="374" name="テキスト ボックス 373">
          <a:extLst>
            <a:ext uri="{FF2B5EF4-FFF2-40B4-BE49-F238E27FC236}">
              <a16:creationId xmlns:a16="http://schemas.microsoft.com/office/drawing/2014/main" id="{FD3D938E-8A0A-4816-AC5B-BBD77AA2CEE8}"/>
            </a:ext>
          </a:extLst>
        </xdr:cNvPr>
        <xdr:cNvSpPr txBox="1"/>
      </xdr:nvSpPr>
      <xdr:spPr>
        <a:xfrm>
          <a:off x="9372111" y="95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26362</xdr:rowOff>
    </xdr:from>
    <xdr:to>
      <xdr:col>46</xdr:col>
      <xdr:colOff>38100</xdr:colOff>
      <xdr:row>58</xdr:row>
      <xdr:rowOff>127962</xdr:rowOff>
    </xdr:to>
    <xdr:sp macro="" textlink="">
      <xdr:nvSpPr>
        <xdr:cNvPr id="375" name="楕円 374">
          <a:extLst>
            <a:ext uri="{FF2B5EF4-FFF2-40B4-BE49-F238E27FC236}">
              <a16:creationId xmlns:a16="http://schemas.microsoft.com/office/drawing/2014/main" id="{F210C96F-3C60-4B92-A435-01CAB80E48CA}"/>
            </a:ext>
          </a:extLst>
        </xdr:cNvPr>
        <xdr:cNvSpPr/>
      </xdr:nvSpPr>
      <xdr:spPr>
        <a:xfrm>
          <a:off x="8699500" y="99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119089</xdr:rowOff>
    </xdr:from>
    <xdr:ext cx="534377" cy="259045"/>
    <xdr:sp macro="" textlink="">
      <xdr:nvSpPr>
        <xdr:cNvPr id="376" name="テキスト ボックス 375">
          <a:extLst>
            <a:ext uri="{FF2B5EF4-FFF2-40B4-BE49-F238E27FC236}">
              <a16:creationId xmlns:a16="http://schemas.microsoft.com/office/drawing/2014/main" id="{184F39E6-6B1E-4BB9-A9F2-5E484F707A5F}"/>
            </a:ext>
          </a:extLst>
        </xdr:cNvPr>
        <xdr:cNvSpPr txBox="1"/>
      </xdr:nvSpPr>
      <xdr:spPr>
        <a:xfrm>
          <a:off x="8483111" y="1006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99851</xdr:rowOff>
    </xdr:from>
    <xdr:to>
      <xdr:col>41</xdr:col>
      <xdr:colOff>101600</xdr:colOff>
      <xdr:row>59</xdr:row>
      <xdr:rowOff>30001</xdr:rowOff>
    </xdr:to>
    <xdr:sp macro="" textlink="">
      <xdr:nvSpPr>
        <xdr:cNvPr id="377" name="楕円 376">
          <a:extLst>
            <a:ext uri="{FF2B5EF4-FFF2-40B4-BE49-F238E27FC236}">
              <a16:creationId xmlns:a16="http://schemas.microsoft.com/office/drawing/2014/main" id="{2BE68E42-BE74-4681-8585-0B8AA8B91DEF}"/>
            </a:ext>
          </a:extLst>
        </xdr:cNvPr>
        <xdr:cNvSpPr/>
      </xdr:nvSpPr>
      <xdr:spPr>
        <a:xfrm>
          <a:off x="7810500" y="100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21128</xdr:rowOff>
    </xdr:from>
    <xdr:ext cx="534377" cy="259045"/>
    <xdr:sp macro="" textlink="">
      <xdr:nvSpPr>
        <xdr:cNvPr id="378" name="テキスト ボックス 377">
          <a:extLst>
            <a:ext uri="{FF2B5EF4-FFF2-40B4-BE49-F238E27FC236}">
              <a16:creationId xmlns:a16="http://schemas.microsoft.com/office/drawing/2014/main" id="{101761CF-F1E9-459A-A3D4-B19CA0E7DF2D}"/>
            </a:ext>
          </a:extLst>
        </xdr:cNvPr>
        <xdr:cNvSpPr txBox="1"/>
      </xdr:nvSpPr>
      <xdr:spPr>
        <a:xfrm>
          <a:off x="7594111" y="1013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49624</xdr:rowOff>
    </xdr:from>
    <xdr:to>
      <xdr:col>36</xdr:col>
      <xdr:colOff>165100</xdr:colOff>
      <xdr:row>58</xdr:row>
      <xdr:rowOff>151224</xdr:rowOff>
    </xdr:to>
    <xdr:sp macro="" textlink="">
      <xdr:nvSpPr>
        <xdr:cNvPr id="379" name="楕円 378">
          <a:extLst>
            <a:ext uri="{FF2B5EF4-FFF2-40B4-BE49-F238E27FC236}">
              <a16:creationId xmlns:a16="http://schemas.microsoft.com/office/drawing/2014/main" id="{2A1A3BDC-316E-4DE8-A66C-C6303B5C7E23}"/>
            </a:ext>
          </a:extLst>
        </xdr:cNvPr>
        <xdr:cNvSpPr/>
      </xdr:nvSpPr>
      <xdr:spPr>
        <a:xfrm>
          <a:off x="6921500" y="99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142351</xdr:rowOff>
    </xdr:from>
    <xdr:ext cx="534377" cy="259045"/>
    <xdr:sp macro="" textlink="">
      <xdr:nvSpPr>
        <xdr:cNvPr id="380" name="テキスト ボックス 379">
          <a:extLst>
            <a:ext uri="{FF2B5EF4-FFF2-40B4-BE49-F238E27FC236}">
              <a16:creationId xmlns:a16="http://schemas.microsoft.com/office/drawing/2014/main" id="{8BA1C547-773A-4CEC-998C-FD1B6BA76EC3}"/>
            </a:ext>
          </a:extLst>
        </xdr:cNvPr>
        <xdr:cNvSpPr txBox="1"/>
      </xdr:nvSpPr>
      <xdr:spPr>
        <a:xfrm>
          <a:off x="6705111" y="100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8B9256-F235-4462-9925-766727C9D72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C12FF250-8842-4AA6-8CD7-82BE402FA35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F9561470-43F7-4C6E-AA0C-586BD5C729D2}"/>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97F814C8-0F0D-42C2-A68C-A9B389F078A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B1474F6C-520F-4F9F-9017-AFBFD2DD647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69244327-45F1-4C40-BAE6-EC94A75F2FA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4E33195B-FFBF-44ED-B27A-8B16F60C6B1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882CBE2C-4374-4BAA-BFEB-4A0A52B0076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B8C56669-3B5B-4ECC-BE05-7B09AD715A4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6440ED5E-F87D-4FDA-8473-425EEDF8E37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9345A0D7-A563-457E-86BD-CE10C43012CD}"/>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4361D564-CE1D-4129-8AB7-9B0F3C40214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76B4179-BAEC-473A-B39A-D43A72F0DF5D}"/>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E41FEE66-2774-4B15-8E74-ECDA9851A5B5}"/>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608676A4-D014-4BB5-880B-C176FD85217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3D458885-DA6F-490F-BA0F-6B3BC915F3BB}"/>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E62192DE-06F8-49AD-9D0F-9B868789773D}"/>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2EEACDE9-742E-42DA-9CF0-01984BF44E41}"/>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7789F121-7F3A-4463-8F80-1A5CA55B2BD5}"/>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26D43E90-1AA6-4CC3-96BB-1AA0F069327F}"/>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7658F914-7E87-4AFF-B92C-4BA06AE2D76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8A48A8BC-D155-4F5F-84A8-319D132C629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521FCBA9-4682-446D-BA36-9ED156CDE47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F36DB7FC-FCF1-4D69-8D42-9D5C081C708E}"/>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16C9E9C5-0F30-4D60-92A9-9ABAF5951582}"/>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E906BF8A-0296-4BE4-B6BB-B8235B6E69EC}"/>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11366AA4-20D5-4E93-A4AE-C8AF6689B479}"/>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75BEFECE-FF21-4E0D-BFFE-AD4AD00A3078}"/>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113773</xdr:rowOff>
    </xdr:from>
    <xdr:to>
      <xdr:col>55</xdr:col>
      <xdr:colOff>0</xdr:colOff>
      <xdr:row>79</xdr:row>
      <xdr:rowOff>4063</xdr:rowOff>
    </xdr:to>
    <xdr:cxnSp macro="">
      <xdr:nvCxnSpPr>
        <xdr:cNvPr id="409" name="直線コネクタ 408">
          <a:extLst>
            <a:ext uri="{FF2B5EF4-FFF2-40B4-BE49-F238E27FC236}">
              <a16:creationId xmlns:a16="http://schemas.microsoft.com/office/drawing/2014/main" id="{5F1BE6DB-0427-4426-A2C8-4870B1FFC032}"/>
            </a:ext>
          </a:extLst>
        </xdr:cNvPr>
        <xdr:cNvCxnSpPr/>
      </xdr:nvCxnSpPr>
      <xdr:spPr>
        <a:xfrm>
          <a:off x="9639300" y="13486873"/>
          <a:ext cx="838200" cy="6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a:extLst>
            <a:ext uri="{FF2B5EF4-FFF2-40B4-BE49-F238E27FC236}">
              <a16:creationId xmlns:a16="http://schemas.microsoft.com/office/drawing/2014/main" id="{02D934F9-8923-420E-82B5-0C9834623532}"/>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DE450113-C3C9-421E-BA99-D870D4FDE16E}"/>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113773</xdr:rowOff>
    </xdr:from>
    <xdr:to>
      <xdr:col>50</xdr:col>
      <xdr:colOff>114300</xdr:colOff>
      <xdr:row>79</xdr:row>
      <xdr:rowOff>29153</xdr:rowOff>
    </xdr:to>
    <xdr:cxnSp macro="">
      <xdr:nvCxnSpPr>
        <xdr:cNvPr id="412" name="直線コネクタ 411">
          <a:extLst>
            <a:ext uri="{FF2B5EF4-FFF2-40B4-BE49-F238E27FC236}">
              <a16:creationId xmlns:a16="http://schemas.microsoft.com/office/drawing/2014/main" id="{28D10F24-A8E4-4666-87B4-365EDB22EC50}"/>
            </a:ext>
          </a:extLst>
        </xdr:cNvPr>
        <xdr:cNvCxnSpPr/>
      </xdr:nvCxnSpPr>
      <xdr:spPr>
        <a:xfrm flipV="1">
          <a:off x="8750300" y="13486873"/>
          <a:ext cx="8890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3" name="フローチャート: 判断 412">
          <a:extLst>
            <a:ext uri="{FF2B5EF4-FFF2-40B4-BE49-F238E27FC236}">
              <a16:creationId xmlns:a16="http://schemas.microsoft.com/office/drawing/2014/main" id="{A77E20F7-E36C-490E-A481-C18C9C0A07CD}"/>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110844</xdr:rowOff>
    </xdr:from>
    <xdr:ext cx="534377" cy="259045"/>
    <xdr:sp macro="" textlink="">
      <xdr:nvSpPr>
        <xdr:cNvPr id="414" name="テキスト ボックス 413">
          <a:extLst>
            <a:ext uri="{FF2B5EF4-FFF2-40B4-BE49-F238E27FC236}">
              <a16:creationId xmlns:a16="http://schemas.microsoft.com/office/drawing/2014/main" id="{6893D9C8-6104-4727-960F-A9CD6F8408CA}"/>
            </a:ext>
          </a:extLst>
        </xdr:cNvPr>
        <xdr:cNvSpPr txBox="1"/>
      </xdr:nvSpPr>
      <xdr:spPr>
        <a:xfrm>
          <a:off x="9372111"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26105</xdr:rowOff>
    </xdr:from>
    <xdr:to>
      <xdr:col>45</xdr:col>
      <xdr:colOff>177800</xdr:colOff>
      <xdr:row>79</xdr:row>
      <xdr:rowOff>29153</xdr:rowOff>
    </xdr:to>
    <xdr:cxnSp macro="">
      <xdr:nvCxnSpPr>
        <xdr:cNvPr id="415" name="直線コネクタ 414">
          <a:extLst>
            <a:ext uri="{FF2B5EF4-FFF2-40B4-BE49-F238E27FC236}">
              <a16:creationId xmlns:a16="http://schemas.microsoft.com/office/drawing/2014/main" id="{B6625718-1268-4741-BB77-45DD86C0E29D}"/>
            </a:ext>
          </a:extLst>
        </xdr:cNvPr>
        <xdr:cNvCxnSpPr/>
      </xdr:nvCxnSpPr>
      <xdr:spPr>
        <a:xfrm>
          <a:off x="7861300" y="135706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6" name="フローチャート: 判断 415">
          <a:extLst>
            <a:ext uri="{FF2B5EF4-FFF2-40B4-BE49-F238E27FC236}">
              <a16:creationId xmlns:a16="http://schemas.microsoft.com/office/drawing/2014/main" id="{501DC995-EE8D-46A1-9554-786EB0C44205}"/>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132770</xdr:rowOff>
    </xdr:from>
    <xdr:ext cx="534377" cy="259045"/>
    <xdr:sp macro="" textlink="">
      <xdr:nvSpPr>
        <xdr:cNvPr id="417" name="テキスト ボックス 416">
          <a:extLst>
            <a:ext uri="{FF2B5EF4-FFF2-40B4-BE49-F238E27FC236}">
              <a16:creationId xmlns:a16="http://schemas.microsoft.com/office/drawing/2014/main" id="{9AA87F88-E7BD-4363-9986-AE4A1D89BEFA}"/>
            </a:ext>
          </a:extLst>
        </xdr:cNvPr>
        <xdr:cNvSpPr txBox="1"/>
      </xdr:nvSpPr>
      <xdr:spPr>
        <a:xfrm>
          <a:off x="8483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22867</xdr:rowOff>
    </xdr:from>
    <xdr:to>
      <xdr:col>41</xdr:col>
      <xdr:colOff>50800</xdr:colOff>
      <xdr:row>79</xdr:row>
      <xdr:rowOff>26105</xdr:rowOff>
    </xdr:to>
    <xdr:cxnSp macro="">
      <xdr:nvCxnSpPr>
        <xdr:cNvPr id="418" name="直線コネクタ 417">
          <a:extLst>
            <a:ext uri="{FF2B5EF4-FFF2-40B4-BE49-F238E27FC236}">
              <a16:creationId xmlns:a16="http://schemas.microsoft.com/office/drawing/2014/main" id="{6F332DBB-98A1-48C8-AEC9-B272C432CE89}"/>
            </a:ext>
          </a:extLst>
        </xdr:cNvPr>
        <xdr:cNvCxnSpPr/>
      </xdr:nvCxnSpPr>
      <xdr:spPr>
        <a:xfrm>
          <a:off x="6972300" y="13567417"/>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19" name="フローチャート: 判断 418">
          <a:extLst>
            <a:ext uri="{FF2B5EF4-FFF2-40B4-BE49-F238E27FC236}">
              <a16:creationId xmlns:a16="http://schemas.microsoft.com/office/drawing/2014/main" id="{CDEB4DD7-ECFB-4456-B013-CB28EC160745}"/>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64019</xdr:rowOff>
    </xdr:from>
    <xdr:ext cx="534377" cy="259045"/>
    <xdr:sp macro="" textlink="">
      <xdr:nvSpPr>
        <xdr:cNvPr id="420" name="テキスト ボックス 419">
          <a:extLst>
            <a:ext uri="{FF2B5EF4-FFF2-40B4-BE49-F238E27FC236}">
              <a16:creationId xmlns:a16="http://schemas.microsoft.com/office/drawing/2014/main" id="{43493D99-7E14-4472-9692-5F300E0BF4C1}"/>
            </a:ext>
          </a:extLst>
        </xdr:cNvPr>
        <xdr:cNvSpPr txBox="1"/>
      </xdr:nvSpPr>
      <xdr:spPr>
        <a:xfrm>
          <a:off x="7594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1" name="フローチャート: 判断 420">
          <a:extLst>
            <a:ext uri="{FF2B5EF4-FFF2-40B4-BE49-F238E27FC236}">
              <a16:creationId xmlns:a16="http://schemas.microsoft.com/office/drawing/2014/main" id="{D6003AEE-F1EC-4312-B03F-885EA10DDE2B}"/>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2" name="テキスト ボックス 421">
          <a:extLst>
            <a:ext uri="{FF2B5EF4-FFF2-40B4-BE49-F238E27FC236}">
              <a16:creationId xmlns:a16="http://schemas.microsoft.com/office/drawing/2014/main" id="{ACF13A6E-04A5-4B7F-A1E7-B01DA95B08F0}"/>
            </a:ext>
          </a:extLst>
        </xdr:cNvPr>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06F25EE-CDFA-4213-A712-ACE649A9D19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A979518-083D-4F72-BCAB-E8FD848B91E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6430EEED-909C-457B-8377-231E469D68A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28622525-70A0-45A4-91A0-88538CB0DEB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9BA4E5A2-5FCF-41DD-817F-B1C2B6DA24B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124713</xdr:rowOff>
    </xdr:from>
    <xdr:to>
      <xdr:col>55</xdr:col>
      <xdr:colOff>50800</xdr:colOff>
      <xdr:row>79</xdr:row>
      <xdr:rowOff>54863</xdr:rowOff>
    </xdr:to>
    <xdr:sp macro="" textlink="">
      <xdr:nvSpPr>
        <xdr:cNvPr id="428" name="楕円 427">
          <a:extLst>
            <a:ext uri="{FF2B5EF4-FFF2-40B4-BE49-F238E27FC236}">
              <a16:creationId xmlns:a16="http://schemas.microsoft.com/office/drawing/2014/main" id="{B4FC396C-6DAC-4EEE-A9CE-EDE67C6291E4}"/>
            </a:ext>
          </a:extLst>
        </xdr:cNvPr>
        <xdr:cNvSpPr/>
      </xdr:nvSpPr>
      <xdr:spPr>
        <a:xfrm>
          <a:off x="10426700" y="13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39640</xdr:rowOff>
    </xdr:from>
    <xdr:ext cx="469744" cy="259045"/>
    <xdr:sp macro="" textlink="">
      <xdr:nvSpPr>
        <xdr:cNvPr id="429" name="普通建設事業費 （ うち新規整備　）該当値テキスト">
          <a:extLst>
            <a:ext uri="{FF2B5EF4-FFF2-40B4-BE49-F238E27FC236}">
              <a16:creationId xmlns:a16="http://schemas.microsoft.com/office/drawing/2014/main" id="{8B85CA4F-F9FD-4D67-A0DE-4C12BA293B80}"/>
            </a:ext>
          </a:extLst>
        </xdr:cNvPr>
        <xdr:cNvSpPr txBox="1"/>
      </xdr:nvSpPr>
      <xdr:spPr>
        <a:xfrm>
          <a:off x="10528300" y="1341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62973</xdr:rowOff>
    </xdr:from>
    <xdr:to>
      <xdr:col>50</xdr:col>
      <xdr:colOff>165100</xdr:colOff>
      <xdr:row>78</xdr:row>
      <xdr:rowOff>164573</xdr:rowOff>
    </xdr:to>
    <xdr:sp macro="" textlink="">
      <xdr:nvSpPr>
        <xdr:cNvPr id="430" name="楕円 429">
          <a:extLst>
            <a:ext uri="{FF2B5EF4-FFF2-40B4-BE49-F238E27FC236}">
              <a16:creationId xmlns:a16="http://schemas.microsoft.com/office/drawing/2014/main" id="{89094383-740C-4369-AA93-625D0EF80CBE}"/>
            </a:ext>
          </a:extLst>
        </xdr:cNvPr>
        <xdr:cNvSpPr/>
      </xdr:nvSpPr>
      <xdr:spPr>
        <a:xfrm>
          <a:off x="9588500" y="134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155700</xdr:rowOff>
    </xdr:from>
    <xdr:ext cx="469744" cy="259045"/>
    <xdr:sp macro="" textlink="">
      <xdr:nvSpPr>
        <xdr:cNvPr id="431" name="テキスト ボックス 430">
          <a:extLst>
            <a:ext uri="{FF2B5EF4-FFF2-40B4-BE49-F238E27FC236}">
              <a16:creationId xmlns:a16="http://schemas.microsoft.com/office/drawing/2014/main" id="{667BD060-333D-43AC-8D99-3150BFCDA87C}"/>
            </a:ext>
          </a:extLst>
        </xdr:cNvPr>
        <xdr:cNvSpPr txBox="1"/>
      </xdr:nvSpPr>
      <xdr:spPr>
        <a:xfrm>
          <a:off x="9404428" y="135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149803</xdr:rowOff>
    </xdr:from>
    <xdr:to>
      <xdr:col>46</xdr:col>
      <xdr:colOff>38100</xdr:colOff>
      <xdr:row>79</xdr:row>
      <xdr:rowOff>79953</xdr:rowOff>
    </xdr:to>
    <xdr:sp macro="" textlink="">
      <xdr:nvSpPr>
        <xdr:cNvPr id="432" name="楕円 431">
          <a:extLst>
            <a:ext uri="{FF2B5EF4-FFF2-40B4-BE49-F238E27FC236}">
              <a16:creationId xmlns:a16="http://schemas.microsoft.com/office/drawing/2014/main" id="{105387A2-F8D3-4BD4-9128-A10FB9EDD6DF}"/>
            </a:ext>
          </a:extLst>
        </xdr:cNvPr>
        <xdr:cNvSpPr/>
      </xdr:nvSpPr>
      <xdr:spPr>
        <a:xfrm>
          <a:off x="8699500" y="135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71080</xdr:rowOff>
    </xdr:from>
    <xdr:ext cx="378565" cy="259045"/>
    <xdr:sp macro="" textlink="">
      <xdr:nvSpPr>
        <xdr:cNvPr id="433" name="テキスト ボックス 432">
          <a:extLst>
            <a:ext uri="{FF2B5EF4-FFF2-40B4-BE49-F238E27FC236}">
              <a16:creationId xmlns:a16="http://schemas.microsoft.com/office/drawing/2014/main" id="{585601E8-7471-4275-8250-5CDD079BC8E5}"/>
            </a:ext>
          </a:extLst>
        </xdr:cNvPr>
        <xdr:cNvSpPr txBox="1"/>
      </xdr:nvSpPr>
      <xdr:spPr>
        <a:xfrm>
          <a:off x="8561017" y="1361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146755</xdr:rowOff>
    </xdr:from>
    <xdr:to>
      <xdr:col>41</xdr:col>
      <xdr:colOff>101600</xdr:colOff>
      <xdr:row>79</xdr:row>
      <xdr:rowOff>76905</xdr:rowOff>
    </xdr:to>
    <xdr:sp macro="" textlink="">
      <xdr:nvSpPr>
        <xdr:cNvPr id="434" name="楕円 433">
          <a:extLst>
            <a:ext uri="{FF2B5EF4-FFF2-40B4-BE49-F238E27FC236}">
              <a16:creationId xmlns:a16="http://schemas.microsoft.com/office/drawing/2014/main" id="{81E578A6-F355-4E1C-9306-F62A253BE23C}"/>
            </a:ext>
          </a:extLst>
        </xdr:cNvPr>
        <xdr:cNvSpPr/>
      </xdr:nvSpPr>
      <xdr:spPr>
        <a:xfrm>
          <a:off x="7810500" y="135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68032</xdr:rowOff>
    </xdr:from>
    <xdr:ext cx="378565" cy="259045"/>
    <xdr:sp macro="" textlink="">
      <xdr:nvSpPr>
        <xdr:cNvPr id="435" name="テキスト ボックス 434">
          <a:extLst>
            <a:ext uri="{FF2B5EF4-FFF2-40B4-BE49-F238E27FC236}">
              <a16:creationId xmlns:a16="http://schemas.microsoft.com/office/drawing/2014/main" id="{051A4377-E6F9-4A3F-A933-34BFEAF0779D}"/>
            </a:ext>
          </a:extLst>
        </xdr:cNvPr>
        <xdr:cNvSpPr txBox="1"/>
      </xdr:nvSpPr>
      <xdr:spPr>
        <a:xfrm>
          <a:off x="7672017" y="1361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143517</xdr:rowOff>
    </xdr:from>
    <xdr:to>
      <xdr:col>36</xdr:col>
      <xdr:colOff>165100</xdr:colOff>
      <xdr:row>79</xdr:row>
      <xdr:rowOff>73667</xdr:rowOff>
    </xdr:to>
    <xdr:sp macro="" textlink="">
      <xdr:nvSpPr>
        <xdr:cNvPr id="436" name="楕円 435">
          <a:extLst>
            <a:ext uri="{FF2B5EF4-FFF2-40B4-BE49-F238E27FC236}">
              <a16:creationId xmlns:a16="http://schemas.microsoft.com/office/drawing/2014/main" id="{73F13176-A9A9-43DD-988C-6CABA0BCB1E3}"/>
            </a:ext>
          </a:extLst>
        </xdr:cNvPr>
        <xdr:cNvSpPr/>
      </xdr:nvSpPr>
      <xdr:spPr>
        <a:xfrm>
          <a:off x="6921500" y="135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64794</xdr:rowOff>
    </xdr:from>
    <xdr:ext cx="469744" cy="259045"/>
    <xdr:sp macro="" textlink="">
      <xdr:nvSpPr>
        <xdr:cNvPr id="437" name="テキスト ボックス 436">
          <a:extLst>
            <a:ext uri="{FF2B5EF4-FFF2-40B4-BE49-F238E27FC236}">
              <a16:creationId xmlns:a16="http://schemas.microsoft.com/office/drawing/2014/main" id="{F5A7FDDE-CACB-4473-93A0-1B410450A358}"/>
            </a:ext>
          </a:extLst>
        </xdr:cNvPr>
        <xdr:cNvSpPr txBox="1"/>
      </xdr:nvSpPr>
      <xdr:spPr>
        <a:xfrm>
          <a:off x="6737428" y="136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F7530FA4-6BCB-40E5-8174-437560A5D07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6D431756-A64E-4075-BACA-EFA1FD09ADE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518FD7BC-F214-48C8-8D77-4C01FE37BF7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4B2C1B56-00F1-4867-B70A-94EF2042791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6C3868A1-F2F5-4420-B634-66F8048565C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D309D7C9-6935-4283-81AE-1E5D763874C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E07FA8A4-FFE8-432E-85E8-0119B5A6F14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79CD3397-E17D-42D2-8AAC-DB9E5070DF8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58837D80-BF16-48A1-9D1B-EA9A3837101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31E12681-B44E-4764-AB2E-D248F28295C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E9FB508C-6956-4D02-9E35-5505F5E64DE1}"/>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3B6C8EF8-A9E9-4AA1-9BDB-8E4EBE480278}"/>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994F47C3-BFAB-411D-BB27-F9FE07052F69}"/>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DC433806-7788-4EFD-BD96-961B12EDAEC2}"/>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E65E69C1-46DB-4A1A-B60A-B2208715753A}"/>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9B5824CB-BF3A-4DEE-A23F-12C174A5786D}"/>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6EB1D618-CA51-4949-BBA8-D8BB6409304C}"/>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69F3633-FA53-43A9-BD60-BDD1A75D9B3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DEB129C2-7B70-4962-822B-410CF8FC253F}"/>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6209DAB1-9482-4E52-ADE4-39D0CDC3E4F3}"/>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E4FAA6C9-0D90-413A-8598-D1FA1ACFCC25}"/>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32A8AC24-F03C-4558-AF6D-DDBBDA7FA05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F00D50F-F826-451E-821F-F0708443124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31580487-1BE6-49CF-8DB9-3F5BECBCE07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1447EFCD-DF23-4C1C-9FA7-F12174E6DE7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53A164E8-C2E8-4976-8D41-253ED57DD3FE}"/>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2EC65E41-8A00-4A20-8FEC-5AE31B022D52}"/>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D9727325-2735-4B5C-B42D-6D3A8044812D}"/>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D7F57DAF-5FFE-42A8-A685-A262F5DF4953}"/>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C88FC37A-92AE-4E29-83E9-6F9A3D3ED102}"/>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115077</xdr:rowOff>
    </xdr:from>
    <xdr:to>
      <xdr:col>55</xdr:col>
      <xdr:colOff>0</xdr:colOff>
      <xdr:row>97</xdr:row>
      <xdr:rowOff>155473</xdr:rowOff>
    </xdr:to>
    <xdr:cxnSp macro="">
      <xdr:nvCxnSpPr>
        <xdr:cNvPr id="468" name="直線コネクタ 467">
          <a:extLst>
            <a:ext uri="{FF2B5EF4-FFF2-40B4-BE49-F238E27FC236}">
              <a16:creationId xmlns:a16="http://schemas.microsoft.com/office/drawing/2014/main" id="{74964129-B502-4A59-A4A2-E2B7B3E785BB}"/>
            </a:ext>
          </a:extLst>
        </xdr:cNvPr>
        <xdr:cNvCxnSpPr/>
      </xdr:nvCxnSpPr>
      <xdr:spPr>
        <a:xfrm>
          <a:off x="9639300" y="16231377"/>
          <a:ext cx="838200" cy="55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a:extLst>
            <a:ext uri="{FF2B5EF4-FFF2-40B4-BE49-F238E27FC236}">
              <a16:creationId xmlns:a16="http://schemas.microsoft.com/office/drawing/2014/main" id="{1FF965B1-051C-458C-A381-588FCD3B5909}"/>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AED02022-3F1B-4987-BEE5-FDB3E464E212}"/>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115077</xdr:rowOff>
    </xdr:from>
    <xdr:to>
      <xdr:col>50</xdr:col>
      <xdr:colOff>114300</xdr:colOff>
      <xdr:row>98</xdr:row>
      <xdr:rowOff>38545</xdr:rowOff>
    </xdr:to>
    <xdr:cxnSp macro="">
      <xdr:nvCxnSpPr>
        <xdr:cNvPr id="471" name="直線コネクタ 470">
          <a:extLst>
            <a:ext uri="{FF2B5EF4-FFF2-40B4-BE49-F238E27FC236}">
              <a16:creationId xmlns:a16="http://schemas.microsoft.com/office/drawing/2014/main" id="{12C86D45-07E5-44D5-985F-B4ED6CEB7BA5}"/>
            </a:ext>
          </a:extLst>
        </xdr:cNvPr>
        <xdr:cNvCxnSpPr/>
      </xdr:nvCxnSpPr>
      <xdr:spPr>
        <a:xfrm flipV="1">
          <a:off x="8750300" y="16231377"/>
          <a:ext cx="889000" cy="6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2" name="フローチャート: 判断 471">
          <a:extLst>
            <a:ext uri="{FF2B5EF4-FFF2-40B4-BE49-F238E27FC236}">
              <a16:creationId xmlns:a16="http://schemas.microsoft.com/office/drawing/2014/main" id="{61E4C1E0-CB39-438A-9899-7AEA43AEE3A6}"/>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161168</xdr:rowOff>
    </xdr:from>
    <xdr:ext cx="534377" cy="259045"/>
    <xdr:sp macro="" textlink="">
      <xdr:nvSpPr>
        <xdr:cNvPr id="473" name="テキスト ボックス 472">
          <a:extLst>
            <a:ext uri="{FF2B5EF4-FFF2-40B4-BE49-F238E27FC236}">
              <a16:creationId xmlns:a16="http://schemas.microsoft.com/office/drawing/2014/main" id="{F36A2BBA-558F-4505-AC9E-B528CE9080F9}"/>
            </a:ext>
          </a:extLst>
        </xdr:cNvPr>
        <xdr:cNvSpPr txBox="1"/>
      </xdr:nvSpPr>
      <xdr:spPr>
        <a:xfrm>
          <a:off x="9372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38545</xdr:rowOff>
    </xdr:from>
    <xdr:to>
      <xdr:col>45</xdr:col>
      <xdr:colOff>177800</xdr:colOff>
      <xdr:row>98</xdr:row>
      <xdr:rowOff>147358</xdr:rowOff>
    </xdr:to>
    <xdr:cxnSp macro="">
      <xdr:nvCxnSpPr>
        <xdr:cNvPr id="474" name="直線コネクタ 473">
          <a:extLst>
            <a:ext uri="{FF2B5EF4-FFF2-40B4-BE49-F238E27FC236}">
              <a16:creationId xmlns:a16="http://schemas.microsoft.com/office/drawing/2014/main" id="{5CCB3635-0625-46D9-88F1-188575F128B5}"/>
            </a:ext>
          </a:extLst>
        </xdr:cNvPr>
        <xdr:cNvCxnSpPr/>
      </xdr:nvCxnSpPr>
      <xdr:spPr>
        <a:xfrm flipV="1">
          <a:off x="7861300" y="16840645"/>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5" name="フローチャート: 判断 474">
          <a:extLst>
            <a:ext uri="{FF2B5EF4-FFF2-40B4-BE49-F238E27FC236}">
              <a16:creationId xmlns:a16="http://schemas.microsoft.com/office/drawing/2014/main" id="{9C0A7F51-7E26-4D02-A4A1-B045BCC5E7A6}"/>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6" name="テキスト ボックス 475">
          <a:extLst>
            <a:ext uri="{FF2B5EF4-FFF2-40B4-BE49-F238E27FC236}">
              <a16:creationId xmlns:a16="http://schemas.microsoft.com/office/drawing/2014/main" id="{7D63EB60-B2F8-4FD1-AB25-6ED992FBE6ED}"/>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55445</xdr:rowOff>
    </xdr:from>
    <xdr:to>
      <xdr:col>41</xdr:col>
      <xdr:colOff>50800</xdr:colOff>
      <xdr:row>98</xdr:row>
      <xdr:rowOff>147358</xdr:rowOff>
    </xdr:to>
    <xdr:cxnSp macro="">
      <xdr:nvCxnSpPr>
        <xdr:cNvPr id="477" name="直線コネクタ 476">
          <a:extLst>
            <a:ext uri="{FF2B5EF4-FFF2-40B4-BE49-F238E27FC236}">
              <a16:creationId xmlns:a16="http://schemas.microsoft.com/office/drawing/2014/main" id="{AAB9B1EB-A74C-45DF-A3CE-191A69E2BCFF}"/>
            </a:ext>
          </a:extLst>
        </xdr:cNvPr>
        <xdr:cNvCxnSpPr/>
      </xdr:nvCxnSpPr>
      <xdr:spPr>
        <a:xfrm>
          <a:off x="6972300" y="16857545"/>
          <a:ext cx="889000" cy="9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78" name="フローチャート: 判断 477">
          <a:extLst>
            <a:ext uri="{FF2B5EF4-FFF2-40B4-BE49-F238E27FC236}">
              <a16:creationId xmlns:a16="http://schemas.microsoft.com/office/drawing/2014/main" id="{0372B8E6-8B4F-4FDF-931B-DE67F2FF74F5}"/>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79" name="テキスト ボックス 478">
          <a:extLst>
            <a:ext uri="{FF2B5EF4-FFF2-40B4-BE49-F238E27FC236}">
              <a16:creationId xmlns:a16="http://schemas.microsoft.com/office/drawing/2014/main" id="{E2FA6AE4-B637-42DA-8370-E38AA98BBE4C}"/>
            </a:ext>
          </a:extLst>
        </xdr:cNvPr>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0" name="フローチャート: 判断 479">
          <a:extLst>
            <a:ext uri="{FF2B5EF4-FFF2-40B4-BE49-F238E27FC236}">
              <a16:creationId xmlns:a16="http://schemas.microsoft.com/office/drawing/2014/main" id="{FFFAD26E-077C-40DC-8D56-B457CD2CFAAC}"/>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1" name="テキスト ボックス 480">
          <a:extLst>
            <a:ext uri="{FF2B5EF4-FFF2-40B4-BE49-F238E27FC236}">
              <a16:creationId xmlns:a16="http://schemas.microsoft.com/office/drawing/2014/main" id="{842A3343-0898-447A-B31E-4B91316F0572}"/>
            </a:ext>
          </a:extLst>
        </xdr:cNvPr>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44158FBC-EA2B-4A7E-A6B9-40F7DAA60FB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4EA70785-D2B7-4A25-ACF4-C6EFD6B29DC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CDEDCBA9-E363-44C5-9E95-7705C9F9B3C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7FF2E34-B5EF-4EB8-8080-4DF10158181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BBD8E1EC-CCBA-48D8-B4E3-051F1DCF4BC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104673</xdr:rowOff>
    </xdr:from>
    <xdr:to>
      <xdr:col>55</xdr:col>
      <xdr:colOff>50800</xdr:colOff>
      <xdr:row>98</xdr:row>
      <xdr:rowOff>34823</xdr:rowOff>
    </xdr:to>
    <xdr:sp macro="" textlink="">
      <xdr:nvSpPr>
        <xdr:cNvPr id="487" name="楕円 486">
          <a:extLst>
            <a:ext uri="{FF2B5EF4-FFF2-40B4-BE49-F238E27FC236}">
              <a16:creationId xmlns:a16="http://schemas.microsoft.com/office/drawing/2014/main" id="{20FED793-0B6E-48C4-99D8-9FA2270E1FAB}"/>
            </a:ext>
          </a:extLst>
        </xdr:cNvPr>
        <xdr:cNvSpPr/>
      </xdr:nvSpPr>
      <xdr:spPr>
        <a:xfrm>
          <a:off x="104267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83100</xdr:rowOff>
    </xdr:from>
    <xdr:ext cx="534377" cy="259045"/>
    <xdr:sp macro="" textlink="">
      <xdr:nvSpPr>
        <xdr:cNvPr id="488" name="普通建設事業費 （ うち更新整備　）該当値テキスト">
          <a:extLst>
            <a:ext uri="{FF2B5EF4-FFF2-40B4-BE49-F238E27FC236}">
              <a16:creationId xmlns:a16="http://schemas.microsoft.com/office/drawing/2014/main" id="{634F755D-343B-4711-B52B-150986AAD64E}"/>
            </a:ext>
          </a:extLst>
        </xdr:cNvPr>
        <xdr:cNvSpPr txBox="1"/>
      </xdr:nvSpPr>
      <xdr:spPr>
        <a:xfrm>
          <a:off x="10528300" y="167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64277</xdr:rowOff>
    </xdr:from>
    <xdr:to>
      <xdr:col>50</xdr:col>
      <xdr:colOff>165100</xdr:colOff>
      <xdr:row>94</xdr:row>
      <xdr:rowOff>165877</xdr:rowOff>
    </xdr:to>
    <xdr:sp macro="" textlink="">
      <xdr:nvSpPr>
        <xdr:cNvPr id="489" name="楕円 488">
          <a:extLst>
            <a:ext uri="{FF2B5EF4-FFF2-40B4-BE49-F238E27FC236}">
              <a16:creationId xmlns:a16="http://schemas.microsoft.com/office/drawing/2014/main" id="{744D9828-72E3-4538-8371-98F05E1CF461}"/>
            </a:ext>
          </a:extLst>
        </xdr:cNvPr>
        <xdr:cNvSpPr/>
      </xdr:nvSpPr>
      <xdr:spPr>
        <a:xfrm>
          <a:off x="9588500" y="161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10954</xdr:rowOff>
    </xdr:from>
    <xdr:ext cx="534377" cy="259045"/>
    <xdr:sp macro="" textlink="">
      <xdr:nvSpPr>
        <xdr:cNvPr id="490" name="テキスト ボックス 489">
          <a:extLst>
            <a:ext uri="{FF2B5EF4-FFF2-40B4-BE49-F238E27FC236}">
              <a16:creationId xmlns:a16="http://schemas.microsoft.com/office/drawing/2014/main" id="{63C93640-A182-43CA-948C-6B8001EC34CF}"/>
            </a:ext>
          </a:extLst>
        </xdr:cNvPr>
        <xdr:cNvSpPr txBox="1"/>
      </xdr:nvSpPr>
      <xdr:spPr>
        <a:xfrm>
          <a:off x="9372111" y="159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159195</xdr:rowOff>
    </xdr:from>
    <xdr:to>
      <xdr:col>46</xdr:col>
      <xdr:colOff>38100</xdr:colOff>
      <xdr:row>98</xdr:row>
      <xdr:rowOff>89345</xdr:rowOff>
    </xdr:to>
    <xdr:sp macro="" textlink="">
      <xdr:nvSpPr>
        <xdr:cNvPr id="491" name="楕円 490">
          <a:extLst>
            <a:ext uri="{FF2B5EF4-FFF2-40B4-BE49-F238E27FC236}">
              <a16:creationId xmlns:a16="http://schemas.microsoft.com/office/drawing/2014/main" id="{2C19AADF-8347-4488-B324-919052D939FC}"/>
            </a:ext>
          </a:extLst>
        </xdr:cNvPr>
        <xdr:cNvSpPr/>
      </xdr:nvSpPr>
      <xdr:spPr>
        <a:xfrm>
          <a:off x="8699500" y="16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80472</xdr:rowOff>
    </xdr:from>
    <xdr:ext cx="534377" cy="259045"/>
    <xdr:sp macro="" textlink="">
      <xdr:nvSpPr>
        <xdr:cNvPr id="492" name="テキスト ボックス 491">
          <a:extLst>
            <a:ext uri="{FF2B5EF4-FFF2-40B4-BE49-F238E27FC236}">
              <a16:creationId xmlns:a16="http://schemas.microsoft.com/office/drawing/2014/main" id="{38086D5F-A1FD-49C5-92F9-9180744A2395}"/>
            </a:ext>
          </a:extLst>
        </xdr:cNvPr>
        <xdr:cNvSpPr txBox="1"/>
      </xdr:nvSpPr>
      <xdr:spPr>
        <a:xfrm>
          <a:off x="8483111" y="168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96558</xdr:rowOff>
    </xdr:from>
    <xdr:to>
      <xdr:col>41</xdr:col>
      <xdr:colOff>101600</xdr:colOff>
      <xdr:row>99</xdr:row>
      <xdr:rowOff>26708</xdr:rowOff>
    </xdr:to>
    <xdr:sp macro="" textlink="">
      <xdr:nvSpPr>
        <xdr:cNvPr id="493" name="楕円 492">
          <a:extLst>
            <a:ext uri="{FF2B5EF4-FFF2-40B4-BE49-F238E27FC236}">
              <a16:creationId xmlns:a16="http://schemas.microsoft.com/office/drawing/2014/main" id="{841D051D-B847-4E26-911F-825BEF279E84}"/>
            </a:ext>
          </a:extLst>
        </xdr:cNvPr>
        <xdr:cNvSpPr/>
      </xdr:nvSpPr>
      <xdr:spPr>
        <a:xfrm>
          <a:off x="7810500" y="168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17835</xdr:rowOff>
    </xdr:from>
    <xdr:ext cx="469744" cy="259045"/>
    <xdr:sp macro="" textlink="">
      <xdr:nvSpPr>
        <xdr:cNvPr id="494" name="テキスト ボックス 493">
          <a:extLst>
            <a:ext uri="{FF2B5EF4-FFF2-40B4-BE49-F238E27FC236}">
              <a16:creationId xmlns:a16="http://schemas.microsoft.com/office/drawing/2014/main" id="{D4978334-8C71-4EBD-8F6E-0B0461B67708}"/>
            </a:ext>
          </a:extLst>
        </xdr:cNvPr>
        <xdr:cNvSpPr txBox="1"/>
      </xdr:nvSpPr>
      <xdr:spPr>
        <a:xfrm>
          <a:off x="7626428" y="1699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4645</xdr:rowOff>
    </xdr:from>
    <xdr:to>
      <xdr:col>36</xdr:col>
      <xdr:colOff>165100</xdr:colOff>
      <xdr:row>98</xdr:row>
      <xdr:rowOff>106245</xdr:rowOff>
    </xdr:to>
    <xdr:sp macro="" textlink="">
      <xdr:nvSpPr>
        <xdr:cNvPr id="495" name="楕円 494">
          <a:extLst>
            <a:ext uri="{FF2B5EF4-FFF2-40B4-BE49-F238E27FC236}">
              <a16:creationId xmlns:a16="http://schemas.microsoft.com/office/drawing/2014/main" id="{E25E3161-2A28-4BE6-9F7F-E9D5EE732D06}"/>
            </a:ext>
          </a:extLst>
        </xdr:cNvPr>
        <xdr:cNvSpPr/>
      </xdr:nvSpPr>
      <xdr:spPr>
        <a:xfrm>
          <a:off x="6921500" y="16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97372</xdr:rowOff>
    </xdr:from>
    <xdr:ext cx="534377" cy="259045"/>
    <xdr:sp macro="" textlink="">
      <xdr:nvSpPr>
        <xdr:cNvPr id="496" name="テキスト ボックス 495">
          <a:extLst>
            <a:ext uri="{FF2B5EF4-FFF2-40B4-BE49-F238E27FC236}">
              <a16:creationId xmlns:a16="http://schemas.microsoft.com/office/drawing/2014/main" id="{05B249AF-9F11-485E-A5DC-53ADBCF4D657}"/>
            </a:ext>
          </a:extLst>
        </xdr:cNvPr>
        <xdr:cNvSpPr txBox="1"/>
      </xdr:nvSpPr>
      <xdr:spPr>
        <a:xfrm>
          <a:off x="6705111" y="168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8526498C-C4DC-4FA8-9F22-262DFEA2483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CADBE5A9-1E18-442D-974B-DD305E7D1A1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CD42F823-15DE-40BF-B5C8-3851F015857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47CBE67B-DD08-4D0C-B7C5-D048619EE77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6D7EBBFC-EAD7-432E-8BEE-F233DE9DD27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AC3BA423-E6E6-4CEB-84B8-52CD81C6626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28391DCA-7126-4868-9E54-CC44FF0FEBE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38E87586-92CF-4A5B-AB01-28435BFDF0E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A9FA1A3A-2E38-4460-955E-74233811B74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8E6EF5F2-B004-4A8E-B2D8-32FC3B76ED4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E9DE13CD-6CBD-4CFB-B67A-CAE467660907}"/>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5FE0308C-F3DD-4D23-90A9-CF7A89449996}"/>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C7C7815-7ACC-4226-88EA-864272D44C52}"/>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52B491F6-21D9-493B-B040-22B05E04E61B}"/>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7E48668F-0BB1-47B7-AD40-0CA9DA0A53CF}"/>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5B0D788D-F20A-4795-92AE-344EF2D0870E}"/>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582A842C-FAC0-4563-B511-E6E20CF1104E}"/>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C956AD8C-E166-4CC3-9B0D-890B13E4623C}"/>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553F6E81-C0C4-493C-9480-6EFB69E3683C}"/>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8304C344-564A-4DB4-9F2F-FAFFD22C4E32}"/>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ADB0CEA8-5184-49EF-A8C1-A4057CCD3C48}"/>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67C831C6-CBEC-44B0-AC7C-F04DCA449A61}"/>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3BC3FB76-4633-4CC1-963C-64F58B04363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19FDA2CA-5622-4AF5-915D-DF8B135B9847}"/>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B46282F2-300A-46FB-88E9-B8237AB2963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EF67E9E4-F855-46B5-A7C7-80AAAE0E670E}"/>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1FE0F67D-6A71-41E1-9E2F-5CFF24E3CD5D}"/>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62A112D6-594F-4A5A-838E-0ABA8F540711}"/>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B3AEA47B-C097-4310-8214-7A8841AA8866}"/>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70E8CB0B-BC66-4719-B8BB-E9F275E5325B}"/>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D1A2B7E6-B4DE-4276-9888-EE2C94E6C9FE}"/>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D4171AF6-3430-42B7-A05A-42C10FE3D3E8}"/>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21E09D8A-9206-4E94-8BC9-D7FE9008F182}"/>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76835</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46B5D21B-0999-482C-BF87-6FC09D1EDE56}"/>
            </a:ext>
          </a:extLst>
        </xdr:cNvPr>
        <xdr:cNvCxnSpPr/>
      </xdr:nvCxnSpPr>
      <xdr:spPr>
        <a:xfrm>
          <a:off x="14592300" y="6763385"/>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1" name="フローチャート: 判断 530">
          <a:extLst>
            <a:ext uri="{FF2B5EF4-FFF2-40B4-BE49-F238E27FC236}">
              <a16:creationId xmlns:a16="http://schemas.microsoft.com/office/drawing/2014/main" id="{87A83C34-4D34-4A70-AE3E-420ABC9D8FCC}"/>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2" name="テキスト ボックス 531">
          <a:extLst>
            <a:ext uri="{FF2B5EF4-FFF2-40B4-BE49-F238E27FC236}">
              <a16:creationId xmlns:a16="http://schemas.microsoft.com/office/drawing/2014/main" id="{50171022-3501-46CC-A593-2412E06D988B}"/>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37843</xdr:rowOff>
    </xdr:from>
    <xdr:to>
      <xdr:col>76</xdr:col>
      <xdr:colOff>114300</xdr:colOff>
      <xdr:row>39</xdr:row>
      <xdr:rowOff>76835</xdr:rowOff>
    </xdr:to>
    <xdr:cxnSp macro="">
      <xdr:nvCxnSpPr>
        <xdr:cNvPr id="533" name="直線コネクタ 532">
          <a:extLst>
            <a:ext uri="{FF2B5EF4-FFF2-40B4-BE49-F238E27FC236}">
              <a16:creationId xmlns:a16="http://schemas.microsoft.com/office/drawing/2014/main" id="{2625D401-EBAE-471A-A723-3AC728762565}"/>
            </a:ext>
          </a:extLst>
        </xdr:cNvPr>
        <xdr:cNvCxnSpPr/>
      </xdr:nvCxnSpPr>
      <xdr:spPr>
        <a:xfrm>
          <a:off x="13703300" y="6724393"/>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4" name="フローチャート: 判断 533">
          <a:extLst>
            <a:ext uri="{FF2B5EF4-FFF2-40B4-BE49-F238E27FC236}">
              <a16:creationId xmlns:a16="http://schemas.microsoft.com/office/drawing/2014/main" id="{2E0A29A2-8D90-4315-B66B-392648862B3B}"/>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5" name="テキスト ボックス 534">
          <a:extLst>
            <a:ext uri="{FF2B5EF4-FFF2-40B4-BE49-F238E27FC236}">
              <a16:creationId xmlns:a16="http://schemas.microsoft.com/office/drawing/2014/main" id="{AD5D1B91-6571-4E4E-9E39-C7319758C521}"/>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37843</xdr:rowOff>
    </xdr:from>
    <xdr:to>
      <xdr:col>71</xdr:col>
      <xdr:colOff>177800</xdr:colOff>
      <xdr:row>39</xdr:row>
      <xdr:rowOff>96951</xdr:rowOff>
    </xdr:to>
    <xdr:cxnSp macro="">
      <xdr:nvCxnSpPr>
        <xdr:cNvPr id="536" name="直線コネクタ 535">
          <a:extLst>
            <a:ext uri="{FF2B5EF4-FFF2-40B4-BE49-F238E27FC236}">
              <a16:creationId xmlns:a16="http://schemas.microsoft.com/office/drawing/2014/main" id="{7FDE3258-26E5-4CA8-AFC4-730C65EA4463}"/>
            </a:ext>
          </a:extLst>
        </xdr:cNvPr>
        <xdr:cNvCxnSpPr/>
      </xdr:nvCxnSpPr>
      <xdr:spPr>
        <a:xfrm flipV="1">
          <a:off x="12814300" y="6724393"/>
          <a:ext cx="889000" cy="5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7" name="フローチャート: 判断 536">
          <a:extLst>
            <a:ext uri="{FF2B5EF4-FFF2-40B4-BE49-F238E27FC236}">
              <a16:creationId xmlns:a16="http://schemas.microsoft.com/office/drawing/2014/main" id="{481279C9-77F9-4063-A4AB-E1EE4A0E1623}"/>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38" name="テキスト ボックス 537">
          <a:extLst>
            <a:ext uri="{FF2B5EF4-FFF2-40B4-BE49-F238E27FC236}">
              <a16:creationId xmlns:a16="http://schemas.microsoft.com/office/drawing/2014/main" id="{4BB17A71-D7F1-4E9E-BD25-8D91F9FB2C7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39" name="フローチャート: 判断 538">
          <a:extLst>
            <a:ext uri="{FF2B5EF4-FFF2-40B4-BE49-F238E27FC236}">
              <a16:creationId xmlns:a16="http://schemas.microsoft.com/office/drawing/2014/main" id="{E50C84E1-ABAA-4050-8B20-AF674913C8DF}"/>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0" name="テキスト ボックス 539">
          <a:extLst>
            <a:ext uri="{FF2B5EF4-FFF2-40B4-BE49-F238E27FC236}">
              <a16:creationId xmlns:a16="http://schemas.microsoft.com/office/drawing/2014/main" id="{54947DA5-C818-450E-B23E-939385B6C757}"/>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644B41C9-8225-4462-807F-6FD12F16C49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E5A37F8E-0118-4BF6-BE43-BCD738F6393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8F51C3D2-9620-4FE8-A210-3BC595EF77E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54E10D44-7CF3-47F2-B2C1-38A9912E8C4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5A9E8801-2A48-4E81-801A-9B72DB94101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D8FBC55B-4729-4983-B001-A6D10381D8CF}"/>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a:extLst>
            <a:ext uri="{FF2B5EF4-FFF2-40B4-BE49-F238E27FC236}">
              <a16:creationId xmlns:a16="http://schemas.microsoft.com/office/drawing/2014/main" id="{D1C10020-DA7D-4E25-B055-71E28C97A7DD}"/>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32CC0640-C62B-4767-A5E2-67D2F7A16D6E}"/>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D7D2056B-C180-4FDD-B2ED-B43DFA6AA838}"/>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26035</xdr:rowOff>
    </xdr:from>
    <xdr:to>
      <xdr:col>76</xdr:col>
      <xdr:colOff>165100</xdr:colOff>
      <xdr:row>39</xdr:row>
      <xdr:rowOff>127635</xdr:rowOff>
    </xdr:to>
    <xdr:sp macro="" textlink="">
      <xdr:nvSpPr>
        <xdr:cNvPr id="550" name="楕円 549">
          <a:extLst>
            <a:ext uri="{FF2B5EF4-FFF2-40B4-BE49-F238E27FC236}">
              <a16:creationId xmlns:a16="http://schemas.microsoft.com/office/drawing/2014/main" id="{46A93508-DEA4-467E-B806-0A514521EC68}"/>
            </a:ext>
          </a:extLst>
        </xdr:cNvPr>
        <xdr:cNvSpPr/>
      </xdr:nvSpPr>
      <xdr:spPr>
        <a:xfrm>
          <a:off x="14541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118762</xdr:rowOff>
    </xdr:from>
    <xdr:ext cx="378565" cy="259045"/>
    <xdr:sp macro="" textlink="">
      <xdr:nvSpPr>
        <xdr:cNvPr id="551" name="テキスト ボックス 550">
          <a:extLst>
            <a:ext uri="{FF2B5EF4-FFF2-40B4-BE49-F238E27FC236}">
              <a16:creationId xmlns:a16="http://schemas.microsoft.com/office/drawing/2014/main" id="{35029C9E-AEE0-45B0-8CDC-CB417775B692}"/>
            </a:ext>
          </a:extLst>
        </xdr:cNvPr>
        <xdr:cNvSpPr txBox="1"/>
      </xdr:nvSpPr>
      <xdr:spPr>
        <a:xfrm>
          <a:off x="14403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158493</xdr:rowOff>
    </xdr:from>
    <xdr:to>
      <xdr:col>72</xdr:col>
      <xdr:colOff>38100</xdr:colOff>
      <xdr:row>39</xdr:row>
      <xdr:rowOff>88643</xdr:rowOff>
    </xdr:to>
    <xdr:sp macro="" textlink="">
      <xdr:nvSpPr>
        <xdr:cNvPr id="552" name="楕円 551">
          <a:extLst>
            <a:ext uri="{FF2B5EF4-FFF2-40B4-BE49-F238E27FC236}">
              <a16:creationId xmlns:a16="http://schemas.microsoft.com/office/drawing/2014/main" id="{62914218-B2E8-4906-92BF-152AE4743478}"/>
            </a:ext>
          </a:extLst>
        </xdr:cNvPr>
        <xdr:cNvSpPr/>
      </xdr:nvSpPr>
      <xdr:spPr>
        <a:xfrm>
          <a:off x="13652500" y="66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79770</xdr:rowOff>
    </xdr:from>
    <xdr:ext cx="469744" cy="259045"/>
    <xdr:sp macro="" textlink="">
      <xdr:nvSpPr>
        <xdr:cNvPr id="553" name="テキスト ボックス 552">
          <a:extLst>
            <a:ext uri="{FF2B5EF4-FFF2-40B4-BE49-F238E27FC236}">
              <a16:creationId xmlns:a16="http://schemas.microsoft.com/office/drawing/2014/main" id="{F99E2C0F-CFD6-46D2-A58C-F8CE651EB170}"/>
            </a:ext>
          </a:extLst>
        </xdr:cNvPr>
        <xdr:cNvSpPr txBox="1"/>
      </xdr:nvSpPr>
      <xdr:spPr>
        <a:xfrm>
          <a:off x="13468428" y="67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46151</xdr:rowOff>
    </xdr:from>
    <xdr:to>
      <xdr:col>67</xdr:col>
      <xdr:colOff>101600</xdr:colOff>
      <xdr:row>39</xdr:row>
      <xdr:rowOff>147751</xdr:rowOff>
    </xdr:to>
    <xdr:sp macro="" textlink="">
      <xdr:nvSpPr>
        <xdr:cNvPr id="554" name="楕円 553">
          <a:extLst>
            <a:ext uri="{FF2B5EF4-FFF2-40B4-BE49-F238E27FC236}">
              <a16:creationId xmlns:a16="http://schemas.microsoft.com/office/drawing/2014/main" id="{6EEA4305-F80A-44BA-B57B-62458A5F2E32}"/>
            </a:ext>
          </a:extLst>
        </xdr:cNvPr>
        <xdr:cNvSpPr/>
      </xdr:nvSpPr>
      <xdr:spPr>
        <a:xfrm>
          <a:off x="12763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138878</xdr:rowOff>
    </xdr:from>
    <xdr:ext cx="313932" cy="259045"/>
    <xdr:sp macro="" textlink="">
      <xdr:nvSpPr>
        <xdr:cNvPr id="555" name="テキスト ボックス 554">
          <a:extLst>
            <a:ext uri="{FF2B5EF4-FFF2-40B4-BE49-F238E27FC236}">
              <a16:creationId xmlns:a16="http://schemas.microsoft.com/office/drawing/2014/main" id="{5FC0A827-85AC-4482-85E9-D021F007B8C4}"/>
            </a:ext>
          </a:extLst>
        </xdr:cNvPr>
        <xdr:cNvSpPr txBox="1"/>
      </xdr:nvSpPr>
      <xdr:spPr>
        <a:xfrm>
          <a:off x="12657333" y="6825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F53AE9E8-720A-4C22-B88E-2A90A2D2787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C4B2B6A6-7165-414D-9AA7-4A7EDD46F88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266EF3F2-A66E-4382-9B2B-0D210BBA9F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ED644B3-6FA3-4592-A982-434454FAEE5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C42AE8EB-B9BD-4398-8D69-C58CBF09EDC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8399C5CB-3839-441E-9C82-7A1B1BF8A2D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D12B3E4A-C333-475B-9F48-6BF2689F0D1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CE1B2610-317F-4E5F-B532-E35DAE7CF88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604C2753-2510-455D-8ECF-EB8F5012215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14612A3E-2447-430E-AB46-A361B2AFDAC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87E58A32-D30E-432F-8BFB-02E90AF68A0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A7F4073E-795B-4CA1-9ABD-B8E6DDA9E6DE}"/>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DFA9AB27-F729-4979-86CC-303655939BD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58003241-D851-4867-95C4-466F9FD1641A}"/>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95F6E2A0-8E7B-45DB-8188-D58D79E023A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6EF58578-7746-43E3-92E6-2BC66E1AEE1D}"/>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6541D932-6B1B-412B-98CC-62849BD92838}"/>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F55C66B3-6DBF-4E90-82A8-91F70EE634D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37D000AC-2178-44BE-85E0-8E9748C7992A}"/>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13F27E50-103D-44DC-923D-239D29EBC8E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5819FF7C-B792-4BAE-8911-69BDE2375631}"/>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59C2F92D-63FC-404A-9B50-FE5CB16634A8}"/>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6E9B43A1-57D4-468F-88E1-7EFF715A5E6B}"/>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5B0EA5FC-804F-4644-8838-06967ABC2171}"/>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AF4A8F2A-87C4-4046-AE71-281B068A41D7}"/>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33AF4304-756F-4057-ACE0-529346DAA25A}"/>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EC74C836-ED0E-4A73-B844-F845635DD423}"/>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E633DCA7-F5A4-4289-815A-E351F0B7480D}"/>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50914FC9-BD32-441F-A2CD-D46DC205205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37C4AB-7844-4440-A171-9FFE5455E1ED}"/>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643AD459-F22C-4181-BCA6-2C77C83FF04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3D9B1CA7-F590-4BEC-A4C0-5D17CC92E5FC}"/>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52A1C1F9-9B46-4E1F-9301-27590CEF328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B3DEE18C-B844-4167-B317-3DF5A9EC0A2D}"/>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F09ADAE-6BE4-44E3-AD0B-C9C46A54B0C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AF79578-4061-4357-8471-DE0007E3415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F65D4225-BBD3-41F0-A591-01387B56FE8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9432515E-F6F3-4DB3-8522-97822D2A122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FACD127E-319F-456B-A02B-155FCEB8EDD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F722E605-6D79-467C-B9F5-39AE588AD251}"/>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FF3233EF-362F-4305-9C4F-A2F93E3A980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4A40EF24-63FF-4C78-AC7E-EFB7890147EB}"/>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667F6C1F-5F30-4DAE-A78E-44A01C709C64}"/>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7842F8DE-583A-49D1-93B0-5DBAABD96E07}"/>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627199C9-AA52-456F-A2FB-5A5583C19DDD}"/>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796F9B00-59E3-43C8-8EFC-7ABEE22BA2EC}"/>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AFA9DE72-6876-46C6-A0CA-5F28C16F8A68}"/>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73DA65CB-2FFC-4CFA-A2F9-CD730259696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B3F781B3-57FA-4B41-975A-81CE1A426E85}"/>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1347CD7A-6530-4A03-B006-64123F6692F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C00CDAC3-4CC8-48F0-A5D0-99C93A14FAE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4E6C0BD8-939C-4F05-80FA-D7735481047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C713D8F9-8841-4DEA-9875-8940CE5933D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AD9F81CC-5814-434A-B6DD-0DD05F3E959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D6A6EE04-1950-4FB4-A9F5-16CF4D80FF1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35F80735-E081-4648-8FC0-DE72A718005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304ECC79-8A55-496D-ADA1-FB70DBB4D9C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A9E12ED0-AFEB-4DF9-990E-23266647E84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6B443183-ED24-4627-A9B1-9F8370D754A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2D16C0E0-D16A-4755-A04F-52B46CE3031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DF46781A-8374-402D-802C-4944B222A2B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42D960F2-ADCA-49AD-B317-43908A5D9B5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5C82E6E2-D537-4FF6-9EF1-D7CA01998994}"/>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B5D57F87-A9D1-4E8C-963F-C3ABEAD149C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FA0C0499-F42C-46BC-8B7B-1AF24168613D}"/>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A6E62E2A-5E99-4C7C-BD0C-5C929B2AA4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A6D12EC3-D28E-498B-9DE4-4E2D22994778}"/>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73BF76E-7EC3-44F8-AA4B-9382F56690F7}"/>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FBE9ADE3-C217-4E76-BEFB-9D767DB6D77E}"/>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1B082EEE-48BE-4EB6-9426-9153EE58728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8E5F6E9C-953B-4AA5-AAB7-41A47C8B40E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26FFBE00-01C3-4A1F-BF22-832DC8C1B71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58868B4-0C9E-4ACA-81F9-E3A34387CE4B}"/>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2B1E7B46-18B2-435B-87F1-B4C50F50ED12}"/>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55133FAF-D933-4AD0-BDA2-009FC246E3A7}"/>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F2BCE9D0-48CD-424E-BF51-EE99CDA0A5A8}"/>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E50EAE58-1B30-4BCE-8EDC-7E00E0DD9B5E}"/>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24333</xdr:rowOff>
    </xdr:from>
    <xdr:to>
      <xdr:col>85</xdr:col>
      <xdr:colOff>127000</xdr:colOff>
      <xdr:row>76</xdr:row>
      <xdr:rowOff>117475</xdr:rowOff>
    </xdr:to>
    <xdr:cxnSp macro="">
      <xdr:nvCxnSpPr>
        <xdr:cNvPr id="633" name="直線コネクタ 632">
          <a:extLst>
            <a:ext uri="{FF2B5EF4-FFF2-40B4-BE49-F238E27FC236}">
              <a16:creationId xmlns:a16="http://schemas.microsoft.com/office/drawing/2014/main" id="{E21082B0-4383-4FFE-B688-8756537A0D8D}"/>
            </a:ext>
          </a:extLst>
        </xdr:cNvPr>
        <xdr:cNvCxnSpPr/>
      </xdr:nvCxnSpPr>
      <xdr:spPr>
        <a:xfrm flipV="1">
          <a:off x="15481300" y="13054533"/>
          <a:ext cx="8382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a:extLst>
            <a:ext uri="{FF2B5EF4-FFF2-40B4-BE49-F238E27FC236}">
              <a16:creationId xmlns:a16="http://schemas.microsoft.com/office/drawing/2014/main" id="{5594DA59-DAF9-46C9-A772-0EE1724D383A}"/>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4B63A655-CC6E-43F5-B35C-D3A2FEFD3702}"/>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74448</xdr:rowOff>
    </xdr:from>
    <xdr:to>
      <xdr:col>81</xdr:col>
      <xdr:colOff>50800</xdr:colOff>
      <xdr:row>76</xdr:row>
      <xdr:rowOff>117475</xdr:rowOff>
    </xdr:to>
    <xdr:cxnSp macro="">
      <xdr:nvCxnSpPr>
        <xdr:cNvPr id="636" name="直線コネクタ 635">
          <a:extLst>
            <a:ext uri="{FF2B5EF4-FFF2-40B4-BE49-F238E27FC236}">
              <a16:creationId xmlns:a16="http://schemas.microsoft.com/office/drawing/2014/main" id="{D9BEE5A8-A82D-4383-9D4D-6BC52C040ED0}"/>
            </a:ext>
          </a:extLst>
        </xdr:cNvPr>
        <xdr:cNvCxnSpPr/>
      </xdr:nvCxnSpPr>
      <xdr:spPr>
        <a:xfrm>
          <a:off x="14592300" y="13104648"/>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7" name="フローチャート: 判断 636">
          <a:extLst>
            <a:ext uri="{FF2B5EF4-FFF2-40B4-BE49-F238E27FC236}">
              <a16:creationId xmlns:a16="http://schemas.microsoft.com/office/drawing/2014/main" id="{D3E6CB9B-2BAC-458D-9CAA-C6C4F04CA729}"/>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7A2F90E7-D912-4F26-8DFB-3BDD9D9F3D2A}"/>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74448</xdr:rowOff>
    </xdr:from>
    <xdr:to>
      <xdr:col>76</xdr:col>
      <xdr:colOff>114300</xdr:colOff>
      <xdr:row>77</xdr:row>
      <xdr:rowOff>1766</xdr:rowOff>
    </xdr:to>
    <xdr:cxnSp macro="">
      <xdr:nvCxnSpPr>
        <xdr:cNvPr id="639" name="直線コネクタ 638">
          <a:extLst>
            <a:ext uri="{FF2B5EF4-FFF2-40B4-BE49-F238E27FC236}">
              <a16:creationId xmlns:a16="http://schemas.microsoft.com/office/drawing/2014/main" id="{875F791C-B030-44AE-B2A3-566AC37545E5}"/>
            </a:ext>
          </a:extLst>
        </xdr:cNvPr>
        <xdr:cNvCxnSpPr/>
      </xdr:nvCxnSpPr>
      <xdr:spPr>
        <a:xfrm flipV="1">
          <a:off x="13703300" y="13104648"/>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0" name="フローチャート: 判断 639">
          <a:extLst>
            <a:ext uri="{FF2B5EF4-FFF2-40B4-BE49-F238E27FC236}">
              <a16:creationId xmlns:a16="http://schemas.microsoft.com/office/drawing/2014/main" id="{6F8B4AFD-4A00-429D-90C8-B371174DBF41}"/>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933CB0A-85E7-4C1E-848B-A20CB05B504F}"/>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79477</xdr:rowOff>
    </xdr:from>
    <xdr:to>
      <xdr:col>71</xdr:col>
      <xdr:colOff>177800</xdr:colOff>
      <xdr:row>77</xdr:row>
      <xdr:rowOff>1766</xdr:rowOff>
    </xdr:to>
    <xdr:cxnSp macro="">
      <xdr:nvCxnSpPr>
        <xdr:cNvPr id="642" name="直線コネクタ 641">
          <a:extLst>
            <a:ext uri="{FF2B5EF4-FFF2-40B4-BE49-F238E27FC236}">
              <a16:creationId xmlns:a16="http://schemas.microsoft.com/office/drawing/2014/main" id="{E84A90F0-F9AB-434F-B6FF-FD7BE7690F5C}"/>
            </a:ext>
          </a:extLst>
        </xdr:cNvPr>
        <xdr:cNvCxnSpPr/>
      </xdr:nvCxnSpPr>
      <xdr:spPr>
        <a:xfrm>
          <a:off x="12814300" y="13109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3" name="フローチャート: 判断 642">
          <a:extLst>
            <a:ext uri="{FF2B5EF4-FFF2-40B4-BE49-F238E27FC236}">
              <a16:creationId xmlns:a16="http://schemas.microsoft.com/office/drawing/2014/main" id="{87EFEC93-2112-411B-8FE0-16D7732D3A2A}"/>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4" name="テキスト ボックス 643">
          <a:extLst>
            <a:ext uri="{FF2B5EF4-FFF2-40B4-BE49-F238E27FC236}">
              <a16:creationId xmlns:a16="http://schemas.microsoft.com/office/drawing/2014/main" id="{7765D492-505B-4468-AF7A-BF5BA3BA202D}"/>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5" name="フローチャート: 判断 644">
          <a:extLst>
            <a:ext uri="{FF2B5EF4-FFF2-40B4-BE49-F238E27FC236}">
              <a16:creationId xmlns:a16="http://schemas.microsoft.com/office/drawing/2014/main" id="{56BA7CF3-7A96-4E0A-969D-11189F4E233A}"/>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6" name="テキスト ボックス 645">
          <a:extLst>
            <a:ext uri="{FF2B5EF4-FFF2-40B4-BE49-F238E27FC236}">
              <a16:creationId xmlns:a16="http://schemas.microsoft.com/office/drawing/2014/main" id="{BAB320B4-DF53-4C24-8395-EF7CB9A32268}"/>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C363C728-60E1-4700-B56A-B956B2E0B96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F2C22B06-A79E-43F4-8F5B-F13EAADAED6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F15B19D-3C8B-4670-A130-51AEA27DB6A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4AD16875-10C7-469F-9113-F1C5CD4972B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826B0A60-1C64-4DDF-B6F2-16922C65264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144983</xdr:rowOff>
    </xdr:from>
    <xdr:to>
      <xdr:col>85</xdr:col>
      <xdr:colOff>177800</xdr:colOff>
      <xdr:row>76</xdr:row>
      <xdr:rowOff>75133</xdr:rowOff>
    </xdr:to>
    <xdr:sp macro="" textlink="">
      <xdr:nvSpPr>
        <xdr:cNvPr id="652" name="楕円 651">
          <a:extLst>
            <a:ext uri="{FF2B5EF4-FFF2-40B4-BE49-F238E27FC236}">
              <a16:creationId xmlns:a16="http://schemas.microsoft.com/office/drawing/2014/main" id="{7620C9CB-AC49-4B35-8950-768D7FFF890C}"/>
            </a:ext>
          </a:extLst>
        </xdr:cNvPr>
        <xdr:cNvSpPr/>
      </xdr:nvSpPr>
      <xdr:spPr>
        <a:xfrm>
          <a:off x="16268700" y="130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167860</xdr:rowOff>
    </xdr:from>
    <xdr:ext cx="534377" cy="259045"/>
    <xdr:sp macro="" textlink="">
      <xdr:nvSpPr>
        <xdr:cNvPr id="653" name="公債費該当値テキスト">
          <a:extLst>
            <a:ext uri="{FF2B5EF4-FFF2-40B4-BE49-F238E27FC236}">
              <a16:creationId xmlns:a16="http://schemas.microsoft.com/office/drawing/2014/main" id="{4C570197-1122-46DC-ABDD-4E6BC3A63D21}"/>
            </a:ext>
          </a:extLst>
        </xdr:cNvPr>
        <xdr:cNvSpPr txBox="1"/>
      </xdr:nvSpPr>
      <xdr:spPr>
        <a:xfrm>
          <a:off x="16370300"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66675</xdr:rowOff>
    </xdr:from>
    <xdr:to>
      <xdr:col>81</xdr:col>
      <xdr:colOff>101600</xdr:colOff>
      <xdr:row>76</xdr:row>
      <xdr:rowOff>168275</xdr:rowOff>
    </xdr:to>
    <xdr:sp macro="" textlink="">
      <xdr:nvSpPr>
        <xdr:cNvPr id="654" name="楕円 653">
          <a:extLst>
            <a:ext uri="{FF2B5EF4-FFF2-40B4-BE49-F238E27FC236}">
              <a16:creationId xmlns:a16="http://schemas.microsoft.com/office/drawing/2014/main" id="{D4473EFC-7D24-419D-BA4C-55363FA9F76F}"/>
            </a:ext>
          </a:extLst>
        </xdr:cNvPr>
        <xdr:cNvSpPr/>
      </xdr:nvSpPr>
      <xdr:spPr>
        <a:xfrm>
          <a:off x="15430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159402</xdr:rowOff>
    </xdr:from>
    <xdr:ext cx="534377" cy="259045"/>
    <xdr:sp macro="" textlink="">
      <xdr:nvSpPr>
        <xdr:cNvPr id="655" name="テキスト ボックス 654">
          <a:extLst>
            <a:ext uri="{FF2B5EF4-FFF2-40B4-BE49-F238E27FC236}">
              <a16:creationId xmlns:a16="http://schemas.microsoft.com/office/drawing/2014/main" id="{056E2808-795F-42AD-A4BC-37367F9C8E3D}"/>
            </a:ext>
          </a:extLst>
        </xdr:cNvPr>
        <xdr:cNvSpPr txBox="1"/>
      </xdr:nvSpPr>
      <xdr:spPr>
        <a:xfrm>
          <a:off x="15214111" y="131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23648</xdr:rowOff>
    </xdr:from>
    <xdr:to>
      <xdr:col>76</xdr:col>
      <xdr:colOff>165100</xdr:colOff>
      <xdr:row>76</xdr:row>
      <xdr:rowOff>125248</xdr:rowOff>
    </xdr:to>
    <xdr:sp macro="" textlink="">
      <xdr:nvSpPr>
        <xdr:cNvPr id="656" name="楕円 655">
          <a:extLst>
            <a:ext uri="{FF2B5EF4-FFF2-40B4-BE49-F238E27FC236}">
              <a16:creationId xmlns:a16="http://schemas.microsoft.com/office/drawing/2014/main" id="{C81CCA11-7B36-443C-BD55-FAEE610C8B28}"/>
            </a:ext>
          </a:extLst>
        </xdr:cNvPr>
        <xdr:cNvSpPr/>
      </xdr:nvSpPr>
      <xdr:spPr>
        <a:xfrm>
          <a:off x="14541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116375</xdr:rowOff>
    </xdr:from>
    <xdr:ext cx="534377" cy="259045"/>
    <xdr:sp macro="" textlink="">
      <xdr:nvSpPr>
        <xdr:cNvPr id="657" name="テキスト ボックス 656">
          <a:extLst>
            <a:ext uri="{FF2B5EF4-FFF2-40B4-BE49-F238E27FC236}">
              <a16:creationId xmlns:a16="http://schemas.microsoft.com/office/drawing/2014/main" id="{366F4B9B-FCD8-4B62-A366-C968DE5C0DFA}"/>
            </a:ext>
          </a:extLst>
        </xdr:cNvPr>
        <xdr:cNvSpPr txBox="1"/>
      </xdr:nvSpPr>
      <xdr:spPr>
        <a:xfrm>
          <a:off x="14325111" y="131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122416</xdr:rowOff>
    </xdr:from>
    <xdr:to>
      <xdr:col>72</xdr:col>
      <xdr:colOff>38100</xdr:colOff>
      <xdr:row>77</xdr:row>
      <xdr:rowOff>52566</xdr:rowOff>
    </xdr:to>
    <xdr:sp macro="" textlink="">
      <xdr:nvSpPr>
        <xdr:cNvPr id="658" name="楕円 657">
          <a:extLst>
            <a:ext uri="{FF2B5EF4-FFF2-40B4-BE49-F238E27FC236}">
              <a16:creationId xmlns:a16="http://schemas.microsoft.com/office/drawing/2014/main" id="{F469BDCE-A1C6-4DC5-9584-1D8EB89054D3}"/>
            </a:ext>
          </a:extLst>
        </xdr:cNvPr>
        <xdr:cNvSpPr/>
      </xdr:nvSpPr>
      <xdr:spPr>
        <a:xfrm>
          <a:off x="13652500" y="131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43693</xdr:rowOff>
    </xdr:from>
    <xdr:ext cx="534377" cy="259045"/>
    <xdr:sp macro="" textlink="">
      <xdr:nvSpPr>
        <xdr:cNvPr id="659" name="テキスト ボックス 658">
          <a:extLst>
            <a:ext uri="{FF2B5EF4-FFF2-40B4-BE49-F238E27FC236}">
              <a16:creationId xmlns:a16="http://schemas.microsoft.com/office/drawing/2014/main" id="{E95C4DD7-0BD1-451B-859C-C2E25E8DFAFB}"/>
            </a:ext>
          </a:extLst>
        </xdr:cNvPr>
        <xdr:cNvSpPr txBox="1"/>
      </xdr:nvSpPr>
      <xdr:spPr>
        <a:xfrm>
          <a:off x="13436111" y="132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28677</xdr:rowOff>
    </xdr:from>
    <xdr:to>
      <xdr:col>67</xdr:col>
      <xdr:colOff>101600</xdr:colOff>
      <xdr:row>76</xdr:row>
      <xdr:rowOff>130277</xdr:rowOff>
    </xdr:to>
    <xdr:sp macro="" textlink="">
      <xdr:nvSpPr>
        <xdr:cNvPr id="660" name="楕円 659">
          <a:extLst>
            <a:ext uri="{FF2B5EF4-FFF2-40B4-BE49-F238E27FC236}">
              <a16:creationId xmlns:a16="http://schemas.microsoft.com/office/drawing/2014/main" id="{555D434E-5D10-464E-8CB1-DB8702818244}"/>
            </a:ext>
          </a:extLst>
        </xdr:cNvPr>
        <xdr:cNvSpPr/>
      </xdr:nvSpPr>
      <xdr:spPr>
        <a:xfrm>
          <a:off x="12763500" y="13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121404</xdr:rowOff>
    </xdr:from>
    <xdr:ext cx="534377" cy="259045"/>
    <xdr:sp macro="" textlink="">
      <xdr:nvSpPr>
        <xdr:cNvPr id="661" name="テキスト ボックス 660">
          <a:extLst>
            <a:ext uri="{FF2B5EF4-FFF2-40B4-BE49-F238E27FC236}">
              <a16:creationId xmlns:a16="http://schemas.microsoft.com/office/drawing/2014/main" id="{6BE63A11-2CD8-4A15-BB8E-0AB4AD52C83D}"/>
            </a:ext>
          </a:extLst>
        </xdr:cNvPr>
        <xdr:cNvSpPr txBox="1"/>
      </xdr:nvSpPr>
      <xdr:spPr>
        <a:xfrm>
          <a:off x="12547111" y="131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B67EB162-051E-4441-9D04-774FB91B73C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942EFFAE-D877-4F29-A9B2-F12AC4C8FAF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5E361A4A-EA25-4EAC-A4DD-B7A19EDD3AB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EC478064-5DD9-41DB-9FFE-F9CACAF1FB7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2F18811-0427-4D2F-A747-95D6B7D64B5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A6F6A17C-7370-4AEF-A41A-A39122D485E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958011FB-86FE-4E91-A80C-5089EF4046C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D33623D0-0DBA-4872-A0D5-DF9ABE18E3A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54BD23E4-B300-41C5-B0CE-8529D5D46FA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ECE8A9E9-6BC0-4617-90B2-45B3C10B6FD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43438BA7-DFEE-47A3-8BA7-711F4CCD2DB5}"/>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77641316-D2FC-4994-BE51-8833F530B9D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5097BF17-0515-446D-8D02-181E4CEA6D34}"/>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CD1D664D-6AA8-4D3A-9CFC-9DFB7B5004F3}"/>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17E3688C-E6BC-4880-A02B-0842CB5A60D4}"/>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61194267-A87F-49DB-9A8A-F45CA4146A6D}"/>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B7F0C0B5-3EC5-486E-B058-F6F82139FF6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320E061B-B7A8-41EC-9C43-70082A207E4E}"/>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E2DDF7FF-230F-4DBD-BB18-2912CF9CD0D7}"/>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A9B144F6-96DE-406B-8E10-5E0185BB2B8E}"/>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9DD6D21C-EEBE-44D6-ACD3-9A22C49F5E5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9FFD03CA-3277-41DE-817E-828EA286D2D8}"/>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350075F2-4EA5-4E85-86A4-19066ADA94F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BFDF2949-EDC8-4127-ACC9-D33BCFBB912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6DF55897-CCFF-4FC6-B18E-424DF0F2C4E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FC917E60-A19A-4201-B7C6-42A7331D9F97}"/>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19F35271-47B3-4013-8855-BF20159C50F1}"/>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8C5F5BE1-7654-4DC6-AF3B-45C2173D5D14}"/>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27359919-4D44-48D8-9FB0-C70D5CA43049}"/>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D10C28BF-BD73-4C29-AC46-7E549C17715E}"/>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58744</xdr:rowOff>
    </xdr:from>
    <xdr:to>
      <xdr:col>85</xdr:col>
      <xdr:colOff>127000</xdr:colOff>
      <xdr:row>98</xdr:row>
      <xdr:rowOff>130474</xdr:rowOff>
    </xdr:to>
    <xdr:cxnSp macro="">
      <xdr:nvCxnSpPr>
        <xdr:cNvPr id="692" name="直線コネクタ 691">
          <a:extLst>
            <a:ext uri="{FF2B5EF4-FFF2-40B4-BE49-F238E27FC236}">
              <a16:creationId xmlns:a16="http://schemas.microsoft.com/office/drawing/2014/main" id="{50A3EBAC-CEB2-41A7-B30C-7B3776CA1E99}"/>
            </a:ext>
          </a:extLst>
        </xdr:cNvPr>
        <xdr:cNvCxnSpPr/>
      </xdr:nvCxnSpPr>
      <xdr:spPr>
        <a:xfrm flipV="1">
          <a:off x="15481300" y="16689394"/>
          <a:ext cx="838200" cy="2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3" name="積立金平均値テキスト">
          <a:extLst>
            <a:ext uri="{FF2B5EF4-FFF2-40B4-BE49-F238E27FC236}">
              <a16:creationId xmlns:a16="http://schemas.microsoft.com/office/drawing/2014/main" id="{47D8D713-FC02-4E70-AEED-3837115E3ED4}"/>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1C286917-40F3-4F1C-991A-A58363D86958}"/>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111843</xdr:rowOff>
    </xdr:from>
    <xdr:to>
      <xdr:col>81</xdr:col>
      <xdr:colOff>50800</xdr:colOff>
      <xdr:row>98</xdr:row>
      <xdr:rowOff>130474</xdr:rowOff>
    </xdr:to>
    <xdr:cxnSp macro="">
      <xdr:nvCxnSpPr>
        <xdr:cNvPr id="695" name="直線コネクタ 694">
          <a:extLst>
            <a:ext uri="{FF2B5EF4-FFF2-40B4-BE49-F238E27FC236}">
              <a16:creationId xmlns:a16="http://schemas.microsoft.com/office/drawing/2014/main" id="{B0DED468-38A9-4BD1-B239-A63F4A6C57E8}"/>
            </a:ext>
          </a:extLst>
        </xdr:cNvPr>
        <xdr:cNvCxnSpPr/>
      </xdr:nvCxnSpPr>
      <xdr:spPr>
        <a:xfrm>
          <a:off x="14592300" y="16913943"/>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6" name="フローチャート: 判断 695">
          <a:extLst>
            <a:ext uri="{FF2B5EF4-FFF2-40B4-BE49-F238E27FC236}">
              <a16:creationId xmlns:a16="http://schemas.microsoft.com/office/drawing/2014/main" id="{2470FE53-AF57-4D07-BABE-07F3A195098A}"/>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7" name="テキスト ボックス 696">
          <a:extLst>
            <a:ext uri="{FF2B5EF4-FFF2-40B4-BE49-F238E27FC236}">
              <a16:creationId xmlns:a16="http://schemas.microsoft.com/office/drawing/2014/main" id="{E73B5FC0-8124-4B3E-BED5-E8A828312658}"/>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11472</xdr:rowOff>
    </xdr:from>
    <xdr:to>
      <xdr:col>76</xdr:col>
      <xdr:colOff>114300</xdr:colOff>
      <xdr:row>98</xdr:row>
      <xdr:rowOff>111843</xdr:rowOff>
    </xdr:to>
    <xdr:cxnSp macro="">
      <xdr:nvCxnSpPr>
        <xdr:cNvPr id="698" name="直線コネクタ 697">
          <a:extLst>
            <a:ext uri="{FF2B5EF4-FFF2-40B4-BE49-F238E27FC236}">
              <a16:creationId xmlns:a16="http://schemas.microsoft.com/office/drawing/2014/main" id="{B87486AB-0B35-4319-B778-2D0813F59A6F}"/>
            </a:ext>
          </a:extLst>
        </xdr:cNvPr>
        <xdr:cNvCxnSpPr/>
      </xdr:nvCxnSpPr>
      <xdr:spPr>
        <a:xfrm>
          <a:off x="13703300" y="16642122"/>
          <a:ext cx="889000" cy="27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699" name="フローチャート: 判断 698">
          <a:extLst>
            <a:ext uri="{FF2B5EF4-FFF2-40B4-BE49-F238E27FC236}">
              <a16:creationId xmlns:a16="http://schemas.microsoft.com/office/drawing/2014/main" id="{D4253670-6FFA-4671-AF76-8E89E0392C78}"/>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0" name="テキスト ボックス 699">
          <a:extLst>
            <a:ext uri="{FF2B5EF4-FFF2-40B4-BE49-F238E27FC236}">
              <a16:creationId xmlns:a16="http://schemas.microsoft.com/office/drawing/2014/main" id="{DD104603-7A9F-4DE0-B3F6-1E1AD82A68DD}"/>
            </a:ext>
          </a:extLst>
        </xdr:cNvPr>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11472</xdr:rowOff>
    </xdr:from>
    <xdr:to>
      <xdr:col>71</xdr:col>
      <xdr:colOff>177800</xdr:colOff>
      <xdr:row>97</xdr:row>
      <xdr:rowOff>159131</xdr:rowOff>
    </xdr:to>
    <xdr:cxnSp macro="">
      <xdr:nvCxnSpPr>
        <xdr:cNvPr id="701" name="直線コネクタ 700">
          <a:extLst>
            <a:ext uri="{FF2B5EF4-FFF2-40B4-BE49-F238E27FC236}">
              <a16:creationId xmlns:a16="http://schemas.microsoft.com/office/drawing/2014/main" id="{CED020B3-F18A-4BD2-A18D-4D341403AE1A}"/>
            </a:ext>
          </a:extLst>
        </xdr:cNvPr>
        <xdr:cNvCxnSpPr/>
      </xdr:nvCxnSpPr>
      <xdr:spPr>
        <a:xfrm flipV="1">
          <a:off x="12814300" y="16642122"/>
          <a:ext cx="8890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2" name="フローチャート: 判断 701">
          <a:extLst>
            <a:ext uri="{FF2B5EF4-FFF2-40B4-BE49-F238E27FC236}">
              <a16:creationId xmlns:a16="http://schemas.microsoft.com/office/drawing/2014/main" id="{13F48086-3A72-4110-842B-D3BC3268344F}"/>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69629</xdr:rowOff>
    </xdr:from>
    <xdr:ext cx="534377" cy="259045"/>
    <xdr:sp macro="" textlink="">
      <xdr:nvSpPr>
        <xdr:cNvPr id="703" name="テキスト ボックス 702">
          <a:extLst>
            <a:ext uri="{FF2B5EF4-FFF2-40B4-BE49-F238E27FC236}">
              <a16:creationId xmlns:a16="http://schemas.microsoft.com/office/drawing/2014/main" id="{BAC37DEA-E83F-42E8-8F58-A45C9E8EB662}"/>
            </a:ext>
          </a:extLst>
        </xdr:cNvPr>
        <xdr:cNvSpPr txBox="1"/>
      </xdr:nvSpPr>
      <xdr:spPr>
        <a:xfrm>
          <a:off x="13436111" y="168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4" name="フローチャート: 判断 703">
          <a:extLst>
            <a:ext uri="{FF2B5EF4-FFF2-40B4-BE49-F238E27FC236}">
              <a16:creationId xmlns:a16="http://schemas.microsoft.com/office/drawing/2014/main" id="{99C965F8-0CA0-4E4C-AF8A-9E81C9B9032F}"/>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44173</xdr:rowOff>
    </xdr:from>
    <xdr:ext cx="534377" cy="259045"/>
    <xdr:sp macro="" textlink="">
      <xdr:nvSpPr>
        <xdr:cNvPr id="705" name="テキスト ボックス 704">
          <a:extLst>
            <a:ext uri="{FF2B5EF4-FFF2-40B4-BE49-F238E27FC236}">
              <a16:creationId xmlns:a16="http://schemas.microsoft.com/office/drawing/2014/main" id="{0C16C8F9-C032-4473-AB4F-A2D7DC97D0C7}"/>
            </a:ext>
          </a:extLst>
        </xdr:cNvPr>
        <xdr:cNvSpPr txBox="1"/>
      </xdr:nvSpPr>
      <xdr:spPr>
        <a:xfrm>
          <a:off x="12547111" y="168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2D5AD2B0-00B9-4B9A-BF2F-82F2B16EC1E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961C1252-BFD4-4CCE-8BEB-BC537604799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E1D03571-36C6-4DC6-847E-03DEBFFC5B2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BB0C71A-3B25-45EA-87C4-E24861B2CF1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5B7BF124-A665-427D-AB3F-5F983EB1D03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7944</xdr:rowOff>
    </xdr:from>
    <xdr:to>
      <xdr:col>85</xdr:col>
      <xdr:colOff>177800</xdr:colOff>
      <xdr:row>97</xdr:row>
      <xdr:rowOff>109544</xdr:rowOff>
    </xdr:to>
    <xdr:sp macro="" textlink="">
      <xdr:nvSpPr>
        <xdr:cNvPr id="711" name="楕円 710">
          <a:extLst>
            <a:ext uri="{FF2B5EF4-FFF2-40B4-BE49-F238E27FC236}">
              <a16:creationId xmlns:a16="http://schemas.microsoft.com/office/drawing/2014/main" id="{10205F1A-5B75-49D7-8D8C-8DFC4AED5859}"/>
            </a:ext>
          </a:extLst>
        </xdr:cNvPr>
        <xdr:cNvSpPr/>
      </xdr:nvSpPr>
      <xdr:spPr>
        <a:xfrm>
          <a:off x="16268700" y="166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30821</xdr:rowOff>
    </xdr:from>
    <xdr:ext cx="534377" cy="259045"/>
    <xdr:sp macro="" textlink="">
      <xdr:nvSpPr>
        <xdr:cNvPr id="712" name="積立金該当値テキスト">
          <a:extLst>
            <a:ext uri="{FF2B5EF4-FFF2-40B4-BE49-F238E27FC236}">
              <a16:creationId xmlns:a16="http://schemas.microsoft.com/office/drawing/2014/main" id="{8DB67226-1B58-4951-B96C-13B5CABEC1F0}"/>
            </a:ext>
          </a:extLst>
        </xdr:cNvPr>
        <xdr:cNvSpPr txBox="1"/>
      </xdr:nvSpPr>
      <xdr:spPr>
        <a:xfrm>
          <a:off x="16370300" y="164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79674</xdr:rowOff>
    </xdr:from>
    <xdr:to>
      <xdr:col>81</xdr:col>
      <xdr:colOff>101600</xdr:colOff>
      <xdr:row>99</xdr:row>
      <xdr:rowOff>9824</xdr:rowOff>
    </xdr:to>
    <xdr:sp macro="" textlink="">
      <xdr:nvSpPr>
        <xdr:cNvPr id="713" name="楕円 712">
          <a:extLst>
            <a:ext uri="{FF2B5EF4-FFF2-40B4-BE49-F238E27FC236}">
              <a16:creationId xmlns:a16="http://schemas.microsoft.com/office/drawing/2014/main" id="{9CD1E836-8D54-424C-8A48-A905049A8AD8}"/>
            </a:ext>
          </a:extLst>
        </xdr:cNvPr>
        <xdr:cNvSpPr/>
      </xdr:nvSpPr>
      <xdr:spPr>
        <a:xfrm>
          <a:off x="15430500" y="168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951</xdr:rowOff>
    </xdr:from>
    <xdr:ext cx="469744" cy="259045"/>
    <xdr:sp macro="" textlink="">
      <xdr:nvSpPr>
        <xdr:cNvPr id="714" name="テキスト ボックス 713">
          <a:extLst>
            <a:ext uri="{FF2B5EF4-FFF2-40B4-BE49-F238E27FC236}">
              <a16:creationId xmlns:a16="http://schemas.microsoft.com/office/drawing/2014/main" id="{3221F02B-49F1-4E05-915D-F53CD79C592E}"/>
            </a:ext>
          </a:extLst>
        </xdr:cNvPr>
        <xdr:cNvSpPr txBox="1"/>
      </xdr:nvSpPr>
      <xdr:spPr>
        <a:xfrm>
          <a:off x="15246428" y="1697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61043</xdr:rowOff>
    </xdr:from>
    <xdr:to>
      <xdr:col>76</xdr:col>
      <xdr:colOff>165100</xdr:colOff>
      <xdr:row>98</xdr:row>
      <xdr:rowOff>162643</xdr:rowOff>
    </xdr:to>
    <xdr:sp macro="" textlink="">
      <xdr:nvSpPr>
        <xdr:cNvPr id="715" name="楕円 714">
          <a:extLst>
            <a:ext uri="{FF2B5EF4-FFF2-40B4-BE49-F238E27FC236}">
              <a16:creationId xmlns:a16="http://schemas.microsoft.com/office/drawing/2014/main" id="{7BA44340-46D2-4B92-B33A-6171A6A2323F}"/>
            </a:ext>
          </a:extLst>
        </xdr:cNvPr>
        <xdr:cNvSpPr/>
      </xdr:nvSpPr>
      <xdr:spPr>
        <a:xfrm>
          <a:off x="14541500" y="168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153770</xdr:rowOff>
    </xdr:from>
    <xdr:ext cx="469744" cy="259045"/>
    <xdr:sp macro="" textlink="">
      <xdr:nvSpPr>
        <xdr:cNvPr id="716" name="テキスト ボックス 715">
          <a:extLst>
            <a:ext uri="{FF2B5EF4-FFF2-40B4-BE49-F238E27FC236}">
              <a16:creationId xmlns:a16="http://schemas.microsoft.com/office/drawing/2014/main" id="{3A13C1E8-922E-47C6-8487-9763D897123F}"/>
            </a:ext>
          </a:extLst>
        </xdr:cNvPr>
        <xdr:cNvSpPr txBox="1"/>
      </xdr:nvSpPr>
      <xdr:spPr>
        <a:xfrm>
          <a:off x="14357428" y="169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132122</xdr:rowOff>
    </xdr:from>
    <xdr:to>
      <xdr:col>72</xdr:col>
      <xdr:colOff>38100</xdr:colOff>
      <xdr:row>97</xdr:row>
      <xdr:rowOff>62272</xdr:rowOff>
    </xdr:to>
    <xdr:sp macro="" textlink="">
      <xdr:nvSpPr>
        <xdr:cNvPr id="717" name="楕円 716">
          <a:extLst>
            <a:ext uri="{FF2B5EF4-FFF2-40B4-BE49-F238E27FC236}">
              <a16:creationId xmlns:a16="http://schemas.microsoft.com/office/drawing/2014/main" id="{BF2DA8EF-C6DC-4329-869A-21936D24478B}"/>
            </a:ext>
          </a:extLst>
        </xdr:cNvPr>
        <xdr:cNvSpPr/>
      </xdr:nvSpPr>
      <xdr:spPr>
        <a:xfrm>
          <a:off x="13652500" y="16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78799</xdr:rowOff>
    </xdr:from>
    <xdr:ext cx="534377" cy="259045"/>
    <xdr:sp macro="" textlink="">
      <xdr:nvSpPr>
        <xdr:cNvPr id="718" name="テキスト ボックス 717">
          <a:extLst>
            <a:ext uri="{FF2B5EF4-FFF2-40B4-BE49-F238E27FC236}">
              <a16:creationId xmlns:a16="http://schemas.microsoft.com/office/drawing/2014/main" id="{F2C4FFE9-CCBB-45ED-B5C0-A57F4F172D08}"/>
            </a:ext>
          </a:extLst>
        </xdr:cNvPr>
        <xdr:cNvSpPr txBox="1"/>
      </xdr:nvSpPr>
      <xdr:spPr>
        <a:xfrm>
          <a:off x="13436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108331</xdr:rowOff>
    </xdr:from>
    <xdr:to>
      <xdr:col>67</xdr:col>
      <xdr:colOff>101600</xdr:colOff>
      <xdr:row>98</xdr:row>
      <xdr:rowOff>38481</xdr:rowOff>
    </xdr:to>
    <xdr:sp macro="" textlink="">
      <xdr:nvSpPr>
        <xdr:cNvPr id="719" name="楕円 718">
          <a:extLst>
            <a:ext uri="{FF2B5EF4-FFF2-40B4-BE49-F238E27FC236}">
              <a16:creationId xmlns:a16="http://schemas.microsoft.com/office/drawing/2014/main" id="{11F51647-7A83-4B13-AB4C-7129EF87FA22}"/>
            </a:ext>
          </a:extLst>
        </xdr:cNvPr>
        <xdr:cNvSpPr/>
      </xdr:nvSpPr>
      <xdr:spPr>
        <a:xfrm>
          <a:off x="12763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55008</xdr:rowOff>
    </xdr:from>
    <xdr:ext cx="534377" cy="259045"/>
    <xdr:sp macro="" textlink="">
      <xdr:nvSpPr>
        <xdr:cNvPr id="720" name="テキスト ボックス 719">
          <a:extLst>
            <a:ext uri="{FF2B5EF4-FFF2-40B4-BE49-F238E27FC236}">
              <a16:creationId xmlns:a16="http://schemas.microsoft.com/office/drawing/2014/main" id="{1E7582F6-648A-4F3B-80A1-CEFAE672060D}"/>
            </a:ext>
          </a:extLst>
        </xdr:cNvPr>
        <xdr:cNvSpPr txBox="1"/>
      </xdr:nvSpPr>
      <xdr:spPr>
        <a:xfrm>
          <a:off x="12547111" y="165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DEEF76B9-03DF-4874-99F4-1A926564F8C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4A712131-48E0-4BC2-9583-2B1D11DBD59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E551435D-5C5B-44FE-A14F-EA9B18D587F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D00FCA93-12BC-414F-BEB5-F488485C1EF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B4D3BF65-818F-4ED3-9870-126EC8C9C3A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95F40EA-0772-4E03-B74A-567FABD8236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B8DDF1A5-CABD-4959-8AA4-024E949AF3A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8A7C0BE4-ED23-4250-A005-53F923EE6BE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D93F66E5-6164-4DB4-A063-69854ADDD05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5C616E07-01A3-4EA0-A988-38DE738DA22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C01FD92C-AFF1-4BDC-B1E9-7D308D76F936}"/>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E5124DE3-85DC-4E87-BC6B-550F8DF4D23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D7925D1F-1B48-4741-B8F2-5452D9E511F4}"/>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89516D30-A91E-4D19-AD05-FCEF21BAC498}"/>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36994451-B53C-4B67-820D-8503B9056F4E}"/>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33520F3F-31BF-488C-B340-C83BF8BA39B9}"/>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632C141E-B90F-4C91-96C4-3E06086BF526}"/>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37CBD13D-0506-4580-BC69-81DCA04FDD22}"/>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F091F6E6-A95A-4EA6-B0A2-F8DABA7C875B}"/>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BCC5CB4-57F4-4E5B-BA5F-25836502EF72}"/>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E4C62450-CDF6-4AF7-841F-CCC60D3EDA6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6EE18F78-3540-42B0-AAA8-C3CC82C1167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C21E027F-DA1C-4537-B149-6720F2E7163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A251F740-C022-4628-8A5B-7703457D56A5}"/>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9B641D6C-E430-44CF-ABCB-A96985E6F015}"/>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D21FB67F-40B8-46DC-95AF-7B6C9F2A378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E06767F-BD7A-456C-B3A2-FB7E80E6CF4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3F016FF2-57F3-4D24-8E39-933605FCC189}"/>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32563</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2523A8C9-3FC3-4AFB-BA37-DEC85BAAE171}"/>
            </a:ext>
          </a:extLst>
        </xdr:cNvPr>
        <xdr:cNvCxnSpPr/>
      </xdr:nvCxnSpPr>
      <xdr:spPr>
        <a:xfrm flipV="1">
          <a:off x="21323300" y="67191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a:extLst>
            <a:ext uri="{FF2B5EF4-FFF2-40B4-BE49-F238E27FC236}">
              <a16:creationId xmlns:a16="http://schemas.microsoft.com/office/drawing/2014/main" id="{E17EE845-8F9C-4621-865A-7518B9EEFBA3}"/>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D9507AC7-D73B-445C-94AD-F9FB7F550313}"/>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43612</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4EE687A3-55A4-4336-847C-6691404D25EA}"/>
            </a:ext>
          </a:extLst>
        </xdr:cNvPr>
        <xdr:cNvCxnSpPr/>
      </xdr:nvCxnSpPr>
      <xdr:spPr>
        <a:xfrm>
          <a:off x="2043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3" name="フローチャート: 判断 752">
          <a:extLst>
            <a:ext uri="{FF2B5EF4-FFF2-40B4-BE49-F238E27FC236}">
              <a16:creationId xmlns:a16="http://schemas.microsoft.com/office/drawing/2014/main" id="{69CB5BA7-BD9D-4CE6-B233-4D60D8104C9F}"/>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4" name="テキスト ボックス 753">
          <a:extLst>
            <a:ext uri="{FF2B5EF4-FFF2-40B4-BE49-F238E27FC236}">
              <a16:creationId xmlns:a16="http://schemas.microsoft.com/office/drawing/2014/main" id="{A889F6C1-8263-42B5-9EA6-1BEFFCC77CCA}"/>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43612</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28FD9111-9C86-462C-B183-144867E31274}"/>
            </a:ext>
          </a:extLst>
        </xdr:cNvPr>
        <xdr:cNvCxnSpPr/>
      </xdr:nvCxnSpPr>
      <xdr:spPr>
        <a:xfrm flipV="1">
          <a:off x="19545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6" name="フローチャート: 判断 755">
          <a:extLst>
            <a:ext uri="{FF2B5EF4-FFF2-40B4-BE49-F238E27FC236}">
              <a16:creationId xmlns:a16="http://schemas.microsoft.com/office/drawing/2014/main" id="{A62096C5-C906-45C4-8DC7-F2FC293DFB33}"/>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7" name="テキスト ボックス 756">
          <a:extLst>
            <a:ext uri="{FF2B5EF4-FFF2-40B4-BE49-F238E27FC236}">
              <a16:creationId xmlns:a16="http://schemas.microsoft.com/office/drawing/2014/main" id="{4C358488-1C4C-4FE0-8913-B785FE8AF6C8}"/>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2697FC63-3FDD-4941-8D6F-971BCC6B3A3F}"/>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59" name="フローチャート: 判断 758">
          <a:extLst>
            <a:ext uri="{FF2B5EF4-FFF2-40B4-BE49-F238E27FC236}">
              <a16:creationId xmlns:a16="http://schemas.microsoft.com/office/drawing/2014/main" id="{D061796E-DEDC-48E1-B726-577C0607FA03}"/>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0" name="テキスト ボックス 759">
          <a:extLst>
            <a:ext uri="{FF2B5EF4-FFF2-40B4-BE49-F238E27FC236}">
              <a16:creationId xmlns:a16="http://schemas.microsoft.com/office/drawing/2014/main" id="{12410AF9-85A6-4E6B-82D5-F0BAA87C1FAE}"/>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1" name="フローチャート: 判断 760">
          <a:extLst>
            <a:ext uri="{FF2B5EF4-FFF2-40B4-BE49-F238E27FC236}">
              <a16:creationId xmlns:a16="http://schemas.microsoft.com/office/drawing/2014/main" id="{396D41E8-9470-4155-A4A7-1B059139FEB6}"/>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2" name="テキスト ボックス 761">
          <a:extLst>
            <a:ext uri="{FF2B5EF4-FFF2-40B4-BE49-F238E27FC236}">
              <a16:creationId xmlns:a16="http://schemas.microsoft.com/office/drawing/2014/main" id="{F55F2647-8591-47A3-87CD-59C1BBF995A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FF7B3BE6-344A-446C-9301-BBE58376335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EC31E1F2-AB51-4EE0-9157-2F15DF6C77A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F942E7DE-EE06-4663-9755-5EB6C946DC6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9E38B34-D4A6-4CFF-8471-13DE506C28C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AC65A500-BA78-41E1-85E8-FC0C393B2B4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153213</xdr:rowOff>
    </xdr:from>
    <xdr:to>
      <xdr:col>116</xdr:col>
      <xdr:colOff>114300</xdr:colOff>
      <xdr:row>39</xdr:row>
      <xdr:rowOff>83363</xdr:rowOff>
    </xdr:to>
    <xdr:sp macro="" textlink="">
      <xdr:nvSpPr>
        <xdr:cNvPr id="768" name="楕円 767">
          <a:extLst>
            <a:ext uri="{FF2B5EF4-FFF2-40B4-BE49-F238E27FC236}">
              <a16:creationId xmlns:a16="http://schemas.microsoft.com/office/drawing/2014/main" id="{48BA590A-F31A-4E7D-8948-43ECA1944DE6}"/>
            </a:ext>
          </a:extLst>
        </xdr:cNvPr>
        <xdr:cNvSpPr/>
      </xdr:nvSpPr>
      <xdr:spPr>
        <a:xfrm>
          <a:off x="22110700" y="66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68140</xdr:rowOff>
    </xdr:from>
    <xdr:ext cx="378565" cy="259045"/>
    <xdr:sp macro="" textlink="">
      <xdr:nvSpPr>
        <xdr:cNvPr id="769" name="投資及び出資金該当値テキスト">
          <a:extLst>
            <a:ext uri="{FF2B5EF4-FFF2-40B4-BE49-F238E27FC236}">
              <a16:creationId xmlns:a16="http://schemas.microsoft.com/office/drawing/2014/main" id="{2A378C83-4D3E-43A5-BB4F-BB89ACBB64BC}"/>
            </a:ext>
          </a:extLst>
        </xdr:cNvPr>
        <xdr:cNvSpPr txBox="1"/>
      </xdr:nvSpPr>
      <xdr:spPr>
        <a:xfrm>
          <a:off x="22212300" y="658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8DF058AE-D6F6-4836-9171-3946C0D4E7EE}"/>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B27C0E53-1C34-47D2-B567-05C45EAE5504}"/>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164262</xdr:rowOff>
    </xdr:from>
    <xdr:to>
      <xdr:col>107</xdr:col>
      <xdr:colOff>101600</xdr:colOff>
      <xdr:row>39</xdr:row>
      <xdr:rowOff>94412</xdr:rowOff>
    </xdr:to>
    <xdr:sp macro="" textlink="">
      <xdr:nvSpPr>
        <xdr:cNvPr id="772" name="楕円 771">
          <a:extLst>
            <a:ext uri="{FF2B5EF4-FFF2-40B4-BE49-F238E27FC236}">
              <a16:creationId xmlns:a16="http://schemas.microsoft.com/office/drawing/2014/main" id="{D744F414-4EA2-492B-A16A-FAB11131D590}"/>
            </a:ext>
          </a:extLst>
        </xdr:cNvPr>
        <xdr:cNvSpPr/>
      </xdr:nvSpPr>
      <xdr:spPr>
        <a:xfrm>
          <a:off x="2038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85539</xdr:rowOff>
    </xdr:from>
    <xdr:ext cx="313932" cy="259045"/>
    <xdr:sp macro="" textlink="">
      <xdr:nvSpPr>
        <xdr:cNvPr id="773" name="テキスト ボックス 772">
          <a:extLst>
            <a:ext uri="{FF2B5EF4-FFF2-40B4-BE49-F238E27FC236}">
              <a16:creationId xmlns:a16="http://schemas.microsoft.com/office/drawing/2014/main" id="{3A2D845D-D9AB-47EF-9C09-FB402E73F807}"/>
            </a:ext>
          </a:extLst>
        </xdr:cNvPr>
        <xdr:cNvSpPr txBox="1"/>
      </xdr:nvSpPr>
      <xdr:spPr>
        <a:xfrm>
          <a:off x="2027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582BA57E-0CAD-4E4C-B271-C6A3D445F674}"/>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5C8B9E3A-D8C7-4CD6-B375-AB5B5AD82A35}"/>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31BA2649-07C7-4323-87C7-1D6BA4CD84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6ADADEB2-4D5E-461C-85ED-19C2377667BE}"/>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3D8ADECD-B9A3-442F-A3FC-AB6EA4AC5E3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1050B1E9-DCFD-43CA-916D-02798F3F5F4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46855156-A5FC-4B8A-AA45-CC60CBF94D3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ACF69CC5-41E7-4691-8B14-60A065D1D3C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A681A3A1-B8AC-4335-ABBB-6596A1C3C73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F0837570-D7DA-4DF4-9B0B-84328B01B17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426F7AFE-74B6-4C9F-A372-5E35D84C74A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97071168-E4F5-4575-898E-27003C167A2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562DBC83-6C06-410E-B38C-1062D730A3F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7987FEDD-9C77-4369-A787-FF55D641CBA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E5F0FBA1-BCEA-48D6-808E-CC2FD15F069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64112EB7-4D67-4C7D-B3BF-32884E6D95FE}"/>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E5084C32-F897-437A-B9A6-B73313F2B952}"/>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1EA610C2-5721-4FB9-94A0-BD05E5184D1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8CEB8EEC-BA85-4D5D-BFBD-C99CE5493A8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2368799E-DF52-4B01-8BA4-D95F4AB96465}"/>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D2CE69A8-A82E-49B9-9AD6-C5BB0971C71B}"/>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66E9676A-2228-42C7-B669-976DBDF608C5}"/>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C3718E8D-B8FE-4A9D-A99B-775C58885A7C}"/>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2FE2F8D5-A093-4D24-BCD0-4F47561409BB}"/>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36224440-3918-43B2-AD63-3CCDACDF802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9DE1C744-2D70-43F9-847F-F9C56EC7062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3B374812-51C4-483E-B1F3-777BA33A98E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710F03C9-78B2-4A2B-8C79-CB93A5EF7EB1}"/>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A81A1AE2-946B-4C8A-BEB6-28112A52A8F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B432E2C9-1105-4840-A8A6-4B5C8713F6CB}"/>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6CA38B8A-C152-46FF-A445-86B9238AF137}"/>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A3F020FB-D159-4CEA-85C0-A1D0EFF3BC39}"/>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43917</xdr:rowOff>
    </xdr:from>
    <xdr:to>
      <xdr:col>116</xdr:col>
      <xdr:colOff>63500</xdr:colOff>
      <xdr:row>59</xdr:row>
      <xdr:rowOff>44297</xdr:rowOff>
    </xdr:to>
    <xdr:cxnSp macro="">
      <xdr:nvCxnSpPr>
        <xdr:cNvPr id="806" name="直線コネクタ 805">
          <a:extLst>
            <a:ext uri="{FF2B5EF4-FFF2-40B4-BE49-F238E27FC236}">
              <a16:creationId xmlns:a16="http://schemas.microsoft.com/office/drawing/2014/main" id="{993BC5B5-99F8-4A23-AF3B-70FFB7EF1332}"/>
            </a:ext>
          </a:extLst>
        </xdr:cNvPr>
        <xdr:cNvCxnSpPr/>
      </xdr:nvCxnSpPr>
      <xdr:spPr>
        <a:xfrm>
          <a:off x="21323300" y="1015946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a:extLst>
            <a:ext uri="{FF2B5EF4-FFF2-40B4-BE49-F238E27FC236}">
              <a16:creationId xmlns:a16="http://schemas.microsoft.com/office/drawing/2014/main" id="{C56A54BD-D654-4DAB-88AE-DF9855AB52F6}"/>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63D8A2B6-812C-4367-ACA7-AD7B80DE6BE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44259</xdr:rowOff>
    </xdr:to>
    <xdr:cxnSp macro="">
      <xdr:nvCxnSpPr>
        <xdr:cNvPr id="809" name="直線コネクタ 808">
          <a:extLst>
            <a:ext uri="{FF2B5EF4-FFF2-40B4-BE49-F238E27FC236}">
              <a16:creationId xmlns:a16="http://schemas.microsoft.com/office/drawing/2014/main" id="{DDB3E6F6-5BE8-41B3-9833-F8333BAD1FF1}"/>
            </a:ext>
          </a:extLst>
        </xdr:cNvPr>
        <xdr:cNvCxnSpPr/>
      </xdr:nvCxnSpPr>
      <xdr:spPr>
        <a:xfrm flipV="1">
          <a:off x="20434300" y="1015946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0" name="フローチャート: 判断 809">
          <a:extLst>
            <a:ext uri="{FF2B5EF4-FFF2-40B4-BE49-F238E27FC236}">
              <a16:creationId xmlns:a16="http://schemas.microsoft.com/office/drawing/2014/main" id="{0826F6B4-EF90-4402-8DA6-DFC5181452B4}"/>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5C4EE332-04C8-42E2-A580-06969DDD123A}"/>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44069</xdr:rowOff>
    </xdr:from>
    <xdr:to>
      <xdr:col>107</xdr:col>
      <xdr:colOff>50800</xdr:colOff>
      <xdr:row>59</xdr:row>
      <xdr:rowOff>44259</xdr:rowOff>
    </xdr:to>
    <xdr:cxnSp macro="">
      <xdr:nvCxnSpPr>
        <xdr:cNvPr id="812" name="直線コネクタ 811">
          <a:extLst>
            <a:ext uri="{FF2B5EF4-FFF2-40B4-BE49-F238E27FC236}">
              <a16:creationId xmlns:a16="http://schemas.microsoft.com/office/drawing/2014/main" id="{14FFC131-06D8-4885-8B99-3FC17DDB6CD3}"/>
            </a:ext>
          </a:extLst>
        </xdr:cNvPr>
        <xdr:cNvCxnSpPr/>
      </xdr:nvCxnSpPr>
      <xdr:spPr>
        <a:xfrm>
          <a:off x="19545300" y="10159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3" name="フローチャート: 判断 812">
          <a:extLst>
            <a:ext uri="{FF2B5EF4-FFF2-40B4-BE49-F238E27FC236}">
              <a16:creationId xmlns:a16="http://schemas.microsoft.com/office/drawing/2014/main" id="{B979601A-9F80-4A35-A20A-B959DCFF418C}"/>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E8EED917-99D5-41F7-A1F9-227E41E134DF}"/>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42888</xdr:rowOff>
    </xdr:from>
    <xdr:to>
      <xdr:col>102</xdr:col>
      <xdr:colOff>114300</xdr:colOff>
      <xdr:row>59</xdr:row>
      <xdr:rowOff>44069</xdr:rowOff>
    </xdr:to>
    <xdr:cxnSp macro="">
      <xdr:nvCxnSpPr>
        <xdr:cNvPr id="815" name="直線コネクタ 814">
          <a:extLst>
            <a:ext uri="{FF2B5EF4-FFF2-40B4-BE49-F238E27FC236}">
              <a16:creationId xmlns:a16="http://schemas.microsoft.com/office/drawing/2014/main" id="{F7A53E1E-8954-47F5-B9C4-8C3C46F28641}"/>
            </a:ext>
          </a:extLst>
        </xdr:cNvPr>
        <xdr:cNvCxnSpPr/>
      </xdr:nvCxnSpPr>
      <xdr:spPr>
        <a:xfrm>
          <a:off x="18656300" y="1015843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6" name="フローチャート: 判断 815">
          <a:extLst>
            <a:ext uri="{FF2B5EF4-FFF2-40B4-BE49-F238E27FC236}">
              <a16:creationId xmlns:a16="http://schemas.microsoft.com/office/drawing/2014/main" id="{50E5F0E6-2008-4C7D-AF00-FEF69849A9AE}"/>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7" name="テキスト ボックス 816">
          <a:extLst>
            <a:ext uri="{FF2B5EF4-FFF2-40B4-BE49-F238E27FC236}">
              <a16:creationId xmlns:a16="http://schemas.microsoft.com/office/drawing/2014/main" id="{58B4B4A6-9138-4230-AC26-44A172E80C63}"/>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18" name="フローチャート: 判断 817">
          <a:extLst>
            <a:ext uri="{FF2B5EF4-FFF2-40B4-BE49-F238E27FC236}">
              <a16:creationId xmlns:a16="http://schemas.microsoft.com/office/drawing/2014/main" id="{C0ABCA2C-E1C8-424B-954B-05DFFDC324DF}"/>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19" name="テキスト ボックス 818">
          <a:extLst>
            <a:ext uri="{FF2B5EF4-FFF2-40B4-BE49-F238E27FC236}">
              <a16:creationId xmlns:a16="http://schemas.microsoft.com/office/drawing/2014/main" id="{05182D83-E6C2-4CE9-A0B8-367287E9D2C6}"/>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AD75EB32-E46E-4D2C-A6ED-6B0A0C59DA1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2F2B582D-EA71-4582-AD5D-04733BDEF19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7B349E81-BE02-4D4A-B9E3-C31D1E3317A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52DFE98F-750D-450E-AC12-8388AAA7B24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A7DFD616-891D-441C-976D-3DD23CD4DED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164947</xdr:rowOff>
    </xdr:from>
    <xdr:to>
      <xdr:col>116</xdr:col>
      <xdr:colOff>114300</xdr:colOff>
      <xdr:row>59</xdr:row>
      <xdr:rowOff>95097</xdr:rowOff>
    </xdr:to>
    <xdr:sp macro="" textlink="">
      <xdr:nvSpPr>
        <xdr:cNvPr id="825" name="楕円 824">
          <a:extLst>
            <a:ext uri="{FF2B5EF4-FFF2-40B4-BE49-F238E27FC236}">
              <a16:creationId xmlns:a16="http://schemas.microsoft.com/office/drawing/2014/main" id="{5724B7E2-08E0-4695-B70B-FF514295EB31}"/>
            </a:ext>
          </a:extLst>
        </xdr:cNvPr>
        <xdr:cNvSpPr/>
      </xdr:nvSpPr>
      <xdr:spPr>
        <a:xfrm>
          <a:off x="221107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79874</xdr:rowOff>
    </xdr:from>
    <xdr:ext cx="249299" cy="259045"/>
    <xdr:sp macro="" textlink="">
      <xdr:nvSpPr>
        <xdr:cNvPr id="826" name="貸付金該当値テキスト">
          <a:extLst>
            <a:ext uri="{FF2B5EF4-FFF2-40B4-BE49-F238E27FC236}">
              <a16:creationId xmlns:a16="http://schemas.microsoft.com/office/drawing/2014/main" id="{CDB819FA-4221-4322-9B90-86B2AB924049}"/>
            </a:ext>
          </a:extLst>
        </xdr:cNvPr>
        <xdr:cNvSpPr txBox="1"/>
      </xdr:nvSpPr>
      <xdr:spPr>
        <a:xfrm>
          <a:off x="22212300" y="10023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164567</xdr:rowOff>
    </xdr:from>
    <xdr:to>
      <xdr:col>112</xdr:col>
      <xdr:colOff>38100</xdr:colOff>
      <xdr:row>59</xdr:row>
      <xdr:rowOff>94717</xdr:rowOff>
    </xdr:to>
    <xdr:sp macro="" textlink="">
      <xdr:nvSpPr>
        <xdr:cNvPr id="827" name="楕円 826">
          <a:extLst>
            <a:ext uri="{FF2B5EF4-FFF2-40B4-BE49-F238E27FC236}">
              <a16:creationId xmlns:a16="http://schemas.microsoft.com/office/drawing/2014/main" id="{B360E408-8198-4E04-8782-C5D694944E8D}"/>
            </a:ext>
          </a:extLst>
        </xdr:cNvPr>
        <xdr:cNvSpPr/>
      </xdr:nvSpPr>
      <xdr:spPr>
        <a:xfrm>
          <a:off x="21272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85844</xdr:rowOff>
    </xdr:from>
    <xdr:ext cx="313932" cy="259045"/>
    <xdr:sp macro="" textlink="">
      <xdr:nvSpPr>
        <xdr:cNvPr id="828" name="テキスト ボックス 827">
          <a:extLst>
            <a:ext uri="{FF2B5EF4-FFF2-40B4-BE49-F238E27FC236}">
              <a16:creationId xmlns:a16="http://schemas.microsoft.com/office/drawing/2014/main" id="{793BF5BD-B295-4B10-A88F-CCA07EB068EE}"/>
            </a:ext>
          </a:extLst>
        </xdr:cNvPr>
        <xdr:cNvSpPr txBox="1"/>
      </xdr:nvSpPr>
      <xdr:spPr>
        <a:xfrm>
          <a:off x="21166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29" name="楕円 828">
          <a:extLst>
            <a:ext uri="{FF2B5EF4-FFF2-40B4-BE49-F238E27FC236}">
              <a16:creationId xmlns:a16="http://schemas.microsoft.com/office/drawing/2014/main" id="{B9C27470-F30B-4262-89BB-105126818843}"/>
            </a:ext>
          </a:extLst>
        </xdr:cNvPr>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86186</xdr:rowOff>
    </xdr:from>
    <xdr:ext cx="249299" cy="259045"/>
    <xdr:sp macro="" textlink="">
      <xdr:nvSpPr>
        <xdr:cNvPr id="830" name="テキスト ボックス 829">
          <a:extLst>
            <a:ext uri="{FF2B5EF4-FFF2-40B4-BE49-F238E27FC236}">
              <a16:creationId xmlns:a16="http://schemas.microsoft.com/office/drawing/2014/main" id="{AE77A186-BED8-4158-B560-3E3B3B967F8C}"/>
            </a:ext>
          </a:extLst>
        </xdr:cNvPr>
        <xdr:cNvSpPr txBox="1"/>
      </xdr:nvSpPr>
      <xdr:spPr>
        <a:xfrm>
          <a:off x="20309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164719</xdr:rowOff>
    </xdr:from>
    <xdr:to>
      <xdr:col>102</xdr:col>
      <xdr:colOff>165100</xdr:colOff>
      <xdr:row>59</xdr:row>
      <xdr:rowOff>94869</xdr:rowOff>
    </xdr:to>
    <xdr:sp macro="" textlink="">
      <xdr:nvSpPr>
        <xdr:cNvPr id="831" name="楕円 830">
          <a:extLst>
            <a:ext uri="{FF2B5EF4-FFF2-40B4-BE49-F238E27FC236}">
              <a16:creationId xmlns:a16="http://schemas.microsoft.com/office/drawing/2014/main" id="{1DFFA107-462F-40AA-8A69-2D0FEFAF6B2D}"/>
            </a:ext>
          </a:extLst>
        </xdr:cNvPr>
        <xdr:cNvSpPr/>
      </xdr:nvSpPr>
      <xdr:spPr>
        <a:xfrm>
          <a:off x="19494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85996</xdr:rowOff>
    </xdr:from>
    <xdr:ext cx="313932" cy="259045"/>
    <xdr:sp macro="" textlink="">
      <xdr:nvSpPr>
        <xdr:cNvPr id="832" name="テキスト ボックス 831">
          <a:extLst>
            <a:ext uri="{FF2B5EF4-FFF2-40B4-BE49-F238E27FC236}">
              <a16:creationId xmlns:a16="http://schemas.microsoft.com/office/drawing/2014/main" id="{CE46F609-F0EC-43CB-96DF-4B2D6D5D7F1B}"/>
            </a:ext>
          </a:extLst>
        </xdr:cNvPr>
        <xdr:cNvSpPr txBox="1"/>
      </xdr:nvSpPr>
      <xdr:spPr>
        <a:xfrm>
          <a:off x="19388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163538</xdr:rowOff>
    </xdr:from>
    <xdr:to>
      <xdr:col>98</xdr:col>
      <xdr:colOff>38100</xdr:colOff>
      <xdr:row>59</xdr:row>
      <xdr:rowOff>93688</xdr:rowOff>
    </xdr:to>
    <xdr:sp macro="" textlink="">
      <xdr:nvSpPr>
        <xdr:cNvPr id="833" name="楕円 832">
          <a:extLst>
            <a:ext uri="{FF2B5EF4-FFF2-40B4-BE49-F238E27FC236}">
              <a16:creationId xmlns:a16="http://schemas.microsoft.com/office/drawing/2014/main" id="{0F03F030-7C25-4EF3-A8CA-7FBD52B50EC2}"/>
            </a:ext>
          </a:extLst>
        </xdr:cNvPr>
        <xdr:cNvSpPr/>
      </xdr:nvSpPr>
      <xdr:spPr>
        <a:xfrm>
          <a:off x="186055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84815</xdr:rowOff>
    </xdr:from>
    <xdr:ext cx="313932" cy="259045"/>
    <xdr:sp macro="" textlink="">
      <xdr:nvSpPr>
        <xdr:cNvPr id="834" name="テキスト ボックス 833">
          <a:extLst>
            <a:ext uri="{FF2B5EF4-FFF2-40B4-BE49-F238E27FC236}">
              <a16:creationId xmlns:a16="http://schemas.microsoft.com/office/drawing/2014/main" id="{AB84A1B6-0117-4D57-90E0-8C4EED72FE67}"/>
            </a:ext>
          </a:extLst>
        </xdr:cNvPr>
        <xdr:cNvSpPr txBox="1"/>
      </xdr:nvSpPr>
      <xdr:spPr>
        <a:xfrm>
          <a:off x="18499333" y="10200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8BCC2211-D64C-49BD-BD18-DA66F4BA9FF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9D657641-64FE-4628-8A0A-F17472839562}"/>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A9F6345A-3C73-4A49-8345-885147BE578A}"/>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6CD6DB8B-3EC5-482C-8011-70C4577CFCA8}"/>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F56F683D-F407-463E-96CA-E8D8C54CBED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6716DEC-535C-43E0-A3FE-930EF7610E8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C3EFC14D-1342-4BA1-AAB1-07AAEDDB430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D595A8BC-53D0-4E83-B0EA-559F293BBEC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529113BC-9FB2-47BC-B839-D668450C048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3C7DC5A4-1E75-464A-8364-05020DEC3D3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A21A6A4B-3DA5-4BAA-8398-842CE70592F9}"/>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FC14D57E-B6E1-418C-9D88-A2101C54F1F3}"/>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8E120531-9F6E-46F0-8681-00F57755DA2A}"/>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1C49B9A2-CF44-4224-A220-E275E2EC71C9}"/>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70FA9BF6-CE38-49B2-97D5-AAE7A2188E56}"/>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7DDBA011-EAAE-446D-B4F1-FCDC4171BE73}"/>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CF6EBFB9-DBFC-4F58-B68E-489A20D3157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DE32CEBB-F24F-4EAC-89C5-74F68FE91D94}"/>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694B0B8E-C163-4F21-A942-9CCD56C5AC0D}"/>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D09E6671-BA24-4240-929F-9ECD227830BC}"/>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66D4CF92-B5AE-4407-88B5-B6820D7D193E}"/>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1102DF5E-2BE3-4845-88CF-3E586759A261}"/>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586DA7D0-0703-4FFE-AB11-B1819166130D}"/>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F5CE64C7-9F34-4B77-92B7-E9B27CDF9205}"/>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6F9388B3-7FE9-447E-B5A3-4D93DA6D7126}"/>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61C97146-CD2A-45F9-A255-12238766B5E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AC3E299F-80E5-4BED-9651-3505BED5215F}"/>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796D9FF6-E1E1-4A50-B0CF-F2B7DC64164A}"/>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7F7AC432-A96C-49B4-AC9F-1CEFA36683CF}"/>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B31C6189-9974-474E-85DD-5FCE49A7F445}"/>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414975A7-15D0-431D-89E8-AEBFCC0D5B72}"/>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9268</xdr:rowOff>
    </xdr:from>
    <xdr:to>
      <xdr:col>116</xdr:col>
      <xdr:colOff>63500</xdr:colOff>
      <xdr:row>76</xdr:row>
      <xdr:rowOff>46986</xdr:rowOff>
    </xdr:to>
    <xdr:cxnSp macro="">
      <xdr:nvCxnSpPr>
        <xdr:cNvPr id="866" name="直線コネクタ 865">
          <a:extLst>
            <a:ext uri="{FF2B5EF4-FFF2-40B4-BE49-F238E27FC236}">
              <a16:creationId xmlns:a16="http://schemas.microsoft.com/office/drawing/2014/main" id="{20FED797-E44D-45E6-B342-FA561B441246}"/>
            </a:ext>
          </a:extLst>
        </xdr:cNvPr>
        <xdr:cNvCxnSpPr/>
      </xdr:nvCxnSpPr>
      <xdr:spPr>
        <a:xfrm flipV="1">
          <a:off x="21323300" y="13039468"/>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a:extLst>
            <a:ext uri="{FF2B5EF4-FFF2-40B4-BE49-F238E27FC236}">
              <a16:creationId xmlns:a16="http://schemas.microsoft.com/office/drawing/2014/main" id="{86AA2E16-7E58-4B32-82AA-B87D6B793F4E}"/>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E367B5CE-C1DC-4DEC-AF8E-47AC57D3ADB3}"/>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46986</xdr:rowOff>
    </xdr:from>
    <xdr:to>
      <xdr:col>111</xdr:col>
      <xdr:colOff>177800</xdr:colOff>
      <xdr:row>76</xdr:row>
      <xdr:rowOff>129902</xdr:rowOff>
    </xdr:to>
    <xdr:cxnSp macro="">
      <xdr:nvCxnSpPr>
        <xdr:cNvPr id="869" name="直線コネクタ 868">
          <a:extLst>
            <a:ext uri="{FF2B5EF4-FFF2-40B4-BE49-F238E27FC236}">
              <a16:creationId xmlns:a16="http://schemas.microsoft.com/office/drawing/2014/main" id="{A3461CFE-5583-433D-9AD1-9E1030ECE306}"/>
            </a:ext>
          </a:extLst>
        </xdr:cNvPr>
        <xdr:cNvCxnSpPr/>
      </xdr:nvCxnSpPr>
      <xdr:spPr>
        <a:xfrm flipV="1">
          <a:off x="20434300" y="13077186"/>
          <a:ext cx="8890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0" name="フローチャート: 判断 869">
          <a:extLst>
            <a:ext uri="{FF2B5EF4-FFF2-40B4-BE49-F238E27FC236}">
              <a16:creationId xmlns:a16="http://schemas.microsoft.com/office/drawing/2014/main" id="{DA221317-EAF2-4104-8666-C7781AAED1C1}"/>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111603</xdr:rowOff>
    </xdr:from>
    <xdr:ext cx="534377" cy="259045"/>
    <xdr:sp macro="" textlink="">
      <xdr:nvSpPr>
        <xdr:cNvPr id="871" name="テキスト ボックス 870">
          <a:extLst>
            <a:ext uri="{FF2B5EF4-FFF2-40B4-BE49-F238E27FC236}">
              <a16:creationId xmlns:a16="http://schemas.microsoft.com/office/drawing/2014/main" id="{6D4875C0-A7FF-4D7E-820D-12C2D41109D3}"/>
            </a:ext>
          </a:extLst>
        </xdr:cNvPr>
        <xdr:cNvSpPr txBox="1"/>
      </xdr:nvSpPr>
      <xdr:spPr>
        <a:xfrm>
          <a:off x="21056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129902</xdr:rowOff>
    </xdr:from>
    <xdr:to>
      <xdr:col>107</xdr:col>
      <xdr:colOff>50800</xdr:colOff>
      <xdr:row>77</xdr:row>
      <xdr:rowOff>13970</xdr:rowOff>
    </xdr:to>
    <xdr:cxnSp macro="">
      <xdr:nvCxnSpPr>
        <xdr:cNvPr id="872" name="直線コネクタ 871">
          <a:extLst>
            <a:ext uri="{FF2B5EF4-FFF2-40B4-BE49-F238E27FC236}">
              <a16:creationId xmlns:a16="http://schemas.microsoft.com/office/drawing/2014/main" id="{52521EFB-D500-4D3F-BD16-219462ACC6A1}"/>
            </a:ext>
          </a:extLst>
        </xdr:cNvPr>
        <xdr:cNvCxnSpPr/>
      </xdr:nvCxnSpPr>
      <xdr:spPr>
        <a:xfrm flipV="1">
          <a:off x="19545300" y="131601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3" name="フローチャート: 判断 872">
          <a:extLst>
            <a:ext uri="{FF2B5EF4-FFF2-40B4-BE49-F238E27FC236}">
              <a16:creationId xmlns:a16="http://schemas.microsoft.com/office/drawing/2014/main" id="{E337CF6E-374B-41C4-BB45-EDA8C887D174}"/>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918D7DF7-3E5B-462C-881C-CB804429E7CE}"/>
            </a:ext>
          </a:extLst>
        </xdr:cNvPr>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145579</xdr:rowOff>
    </xdr:from>
    <xdr:to>
      <xdr:col>102</xdr:col>
      <xdr:colOff>114300</xdr:colOff>
      <xdr:row>77</xdr:row>
      <xdr:rowOff>13970</xdr:rowOff>
    </xdr:to>
    <xdr:cxnSp macro="">
      <xdr:nvCxnSpPr>
        <xdr:cNvPr id="875" name="直線コネクタ 874">
          <a:extLst>
            <a:ext uri="{FF2B5EF4-FFF2-40B4-BE49-F238E27FC236}">
              <a16:creationId xmlns:a16="http://schemas.microsoft.com/office/drawing/2014/main" id="{F7DF7466-9E4C-440A-9161-26FEEA859865}"/>
            </a:ext>
          </a:extLst>
        </xdr:cNvPr>
        <xdr:cNvCxnSpPr/>
      </xdr:nvCxnSpPr>
      <xdr:spPr>
        <a:xfrm>
          <a:off x="18656300" y="13175779"/>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6" name="フローチャート: 判断 875">
          <a:extLst>
            <a:ext uri="{FF2B5EF4-FFF2-40B4-BE49-F238E27FC236}">
              <a16:creationId xmlns:a16="http://schemas.microsoft.com/office/drawing/2014/main" id="{8893DD3B-2373-4A13-ADF9-ABCAF55E94F1}"/>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7" name="テキスト ボックス 876">
          <a:extLst>
            <a:ext uri="{FF2B5EF4-FFF2-40B4-BE49-F238E27FC236}">
              <a16:creationId xmlns:a16="http://schemas.microsoft.com/office/drawing/2014/main" id="{A939345E-9279-47E4-82DB-851F5531432F}"/>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78" name="フローチャート: 判断 877">
          <a:extLst>
            <a:ext uri="{FF2B5EF4-FFF2-40B4-BE49-F238E27FC236}">
              <a16:creationId xmlns:a16="http://schemas.microsoft.com/office/drawing/2014/main" id="{000DB10B-0748-40C7-A15F-5DA8AACE8857}"/>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79" name="テキスト ボックス 878">
          <a:extLst>
            <a:ext uri="{FF2B5EF4-FFF2-40B4-BE49-F238E27FC236}">
              <a16:creationId xmlns:a16="http://schemas.microsoft.com/office/drawing/2014/main" id="{67750615-F04B-431C-B05F-5C6C41D59DB6}"/>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927382DF-4CA7-4601-9B06-A62069943DB7}"/>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24AFB54B-8E88-45E3-9000-EE1183D67E17}"/>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8F73FB83-89AE-4773-87D8-7C1A6326C5F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F3C5F95-5971-421A-8395-0F509FB536C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A36B67C3-9988-49AF-9ADD-B6909F34E2AE}"/>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129918</xdr:rowOff>
    </xdr:from>
    <xdr:to>
      <xdr:col>116</xdr:col>
      <xdr:colOff>114300</xdr:colOff>
      <xdr:row>76</xdr:row>
      <xdr:rowOff>60068</xdr:rowOff>
    </xdr:to>
    <xdr:sp macro="" textlink="">
      <xdr:nvSpPr>
        <xdr:cNvPr id="885" name="楕円 884">
          <a:extLst>
            <a:ext uri="{FF2B5EF4-FFF2-40B4-BE49-F238E27FC236}">
              <a16:creationId xmlns:a16="http://schemas.microsoft.com/office/drawing/2014/main" id="{1A3F7A7D-8D88-4FF3-B386-2B1B23BC8A65}"/>
            </a:ext>
          </a:extLst>
        </xdr:cNvPr>
        <xdr:cNvSpPr/>
      </xdr:nvSpPr>
      <xdr:spPr>
        <a:xfrm>
          <a:off x="22110700" y="129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152795</xdr:rowOff>
    </xdr:from>
    <xdr:ext cx="534377" cy="259045"/>
    <xdr:sp macro="" textlink="">
      <xdr:nvSpPr>
        <xdr:cNvPr id="886" name="繰出金該当値テキスト">
          <a:extLst>
            <a:ext uri="{FF2B5EF4-FFF2-40B4-BE49-F238E27FC236}">
              <a16:creationId xmlns:a16="http://schemas.microsoft.com/office/drawing/2014/main" id="{14670BAA-7C13-4A4C-A7E3-0B91223DBCA0}"/>
            </a:ext>
          </a:extLst>
        </xdr:cNvPr>
        <xdr:cNvSpPr txBox="1"/>
      </xdr:nvSpPr>
      <xdr:spPr>
        <a:xfrm>
          <a:off x="22212300" y="128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167636</xdr:rowOff>
    </xdr:from>
    <xdr:to>
      <xdr:col>112</xdr:col>
      <xdr:colOff>38100</xdr:colOff>
      <xdr:row>76</xdr:row>
      <xdr:rowOff>97786</xdr:rowOff>
    </xdr:to>
    <xdr:sp macro="" textlink="">
      <xdr:nvSpPr>
        <xdr:cNvPr id="887" name="楕円 886">
          <a:extLst>
            <a:ext uri="{FF2B5EF4-FFF2-40B4-BE49-F238E27FC236}">
              <a16:creationId xmlns:a16="http://schemas.microsoft.com/office/drawing/2014/main" id="{DC9D2148-F33E-4CB3-9ECD-A2279CAC3835}"/>
            </a:ext>
          </a:extLst>
        </xdr:cNvPr>
        <xdr:cNvSpPr/>
      </xdr:nvSpPr>
      <xdr:spPr>
        <a:xfrm>
          <a:off x="21272500" y="130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88913</xdr:rowOff>
    </xdr:from>
    <xdr:ext cx="534377" cy="259045"/>
    <xdr:sp macro="" textlink="">
      <xdr:nvSpPr>
        <xdr:cNvPr id="888" name="テキスト ボックス 887">
          <a:extLst>
            <a:ext uri="{FF2B5EF4-FFF2-40B4-BE49-F238E27FC236}">
              <a16:creationId xmlns:a16="http://schemas.microsoft.com/office/drawing/2014/main" id="{C0EEEB67-0AFB-4747-84E9-26FE91A3B1BF}"/>
            </a:ext>
          </a:extLst>
        </xdr:cNvPr>
        <xdr:cNvSpPr txBox="1"/>
      </xdr:nvSpPr>
      <xdr:spPr>
        <a:xfrm>
          <a:off x="21056111" y="131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79102</xdr:rowOff>
    </xdr:from>
    <xdr:to>
      <xdr:col>107</xdr:col>
      <xdr:colOff>101600</xdr:colOff>
      <xdr:row>77</xdr:row>
      <xdr:rowOff>9252</xdr:rowOff>
    </xdr:to>
    <xdr:sp macro="" textlink="">
      <xdr:nvSpPr>
        <xdr:cNvPr id="889" name="楕円 888">
          <a:extLst>
            <a:ext uri="{FF2B5EF4-FFF2-40B4-BE49-F238E27FC236}">
              <a16:creationId xmlns:a16="http://schemas.microsoft.com/office/drawing/2014/main" id="{66F091A6-7C66-4DA7-BAC0-42AC2BAF7508}"/>
            </a:ext>
          </a:extLst>
        </xdr:cNvPr>
        <xdr:cNvSpPr/>
      </xdr:nvSpPr>
      <xdr:spPr>
        <a:xfrm>
          <a:off x="20383500" y="131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xdr:rowOff>
    </xdr:from>
    <xdr:ext cx="534377" cy="259045"/>
    <xdr:sp macro="" textlink="">
      <xdr:nvSpPr>
        <xdr:cNvPr id="890" name="テキスト ボックス 889">
          <a:extLst>
            <a:ext uri="{FF2B5EF4-FFF2-40B4-BE49-F238E27FC236}">
              <a16:creationId xmlns:a16="http://schemas.microsoft.com/office/drawing/2014/main" id="{F97505E8-D81D-41C7-97A6-ABA39575CFDA}"/>
            </a:ext>
          </a:extLst>
        </xdr:cNvPr>
        <xdr:cNvSpPr txBox="1"/>
      </xdr:nvSpPr>
      <xdr:spPr>
        <a:xfrm>
          <a:off x="20167111" y="132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134620</xdr:rowOff>
    </xdr:from>
    <xdr:to>
      <xdr:col>102</xdr:col>
      <xdr:colOff>165100</xdr:colOff>
      <xdr:row>77</xdr:row>
      <xdr:rowOff>64770</xdr:rowOff>
    </xdr:to>
    <xdr:sp macro="" textlink="">
      <xdr:nvSpPr>
        <xdr:cNvPr id="891" name="楕円 890">
          <a:extLst>
            <a:ext uri="{FF2B5EF4-FFF2-40B4-BE49-F238E27FC236}">
              <a16:creationId xmlns:a16="http://schemas.microsoft.com/office/drawing/2014/main" id="{CE29924E-7945-4A1E-8E52-2D825334A1A6}"/>
            </a:ext>
          </a:extLst>
        </xdr:cNvPr>
        <xdr:cNvSpPr/>
      </xdr:nvSpPr>
      <xdr:spPr>
        <a:xfrm>
          <a:off x="19494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55897</xdr:rowOff>
    </xdr:from>
    <xdr:ext cx="534377" cy="259045"/>
    <xdr:sp macro="" textlink="">
      <xdr:nvSpPr>
        <xdr:cNvPr id="892" name="テキスト ボックス 891">
          <a:extLst>
            <a:ext uri="{FF2B5EF4-FFF2-40B4-BE49-F238E27FC236}">
              <a16:creationId xmlns:a16="http://schemas.microsoft.com/office/drawing/2014/main" id="{E12EFB81-B1BE-4FAE-B1E9-9C7D52AB6CD1}"/>
            </a:ext>
          </a:extLst>
        </xdr:cNvPr>
        <xdr:cNvSpPr txBox="1"/>
      </xdr:nvSpPr>
      <xdr:spPr>
        <a:xfrm>
          <a:off x="19278111" y="132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94779</xdr:rowOff>
    </xdr:from>
    <xdr:to>
      <xdr:col>98</xdr:col>
      <xdr:colOff>38100</xdr:colOff>
      <xdr:row>77</xdr:row>
      <xdr:rowOff>24929</xdr:rowOff>
    </xdr:to>
    <xdr:sp macro="" textlink="">
      <xdr:nvSpPr>
        <xdr:cNvPr id="893" name="楕円 892">
          <a:extLst>
            <a:ext uri="{FF2B5EF4-FFF2-40B4-BE49-F238E27FC236}">
              <a16:creationId xmlns:a16="http://schemas.microsoft.com/office/drawing/2014/main" id="{E6E6356A-4C7A-4B7B-A199-007737A99593}"/>
            </a:ext>
          </a:extLst>
        </xdr:cNvPr>
        <xdr:cNvSpPr/>
      </xdr:nvSpPr>
      <xdr:spPr>
        <a:xfrm>
          <a:off x="18605500" y="131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16056</xdr:rowOff>
    </xdr:from>
    <xdr:ext cx="534377" cy="259045"/>
    <xdr:sp macro="" textlink="">
      <xdr:nvSpPr>
        <xdr:cNvPr id="894" name="テキスト ボックス 893">
          <a:extLst>
            <a:ext uri="{FF2B5EF4-FFF2-40B4-BE49-F238E27FC236}">
              <a16:creationId xmlns:a16="http://schemas.microsoft.com/office/drawing/2014/main" id="{C6E1C13A-C8E3-402C-9D75-7C140021A37C}"/>
            </a:ext>
          </a:extLst>
        </xdr:cNvPr>
        <xdr:cNvSpPr txBox="1"/>
      </xdr:nvSpPr>
      <xdr:spPr>
        <a:xfrm>
          <a:off x="18389111" y="132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7F3D4DD7-CCDC-4687-930F-0C5A511E9139}"/>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D8586889-A21D-4679-B44C-73EEAC9E8C5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8ACB6555-A6D0-4218-89F9-4390C78ECD3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73CD73C4-0427-4367-8CA6-AD3E634601F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E418A26B-3B9B-4151-84E4-F60ABB73ECF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1B78CBA7-865A-4B6A-B347-A5F25854D2B5}"/>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1F704CF5-A9CB-439A-A591-EE473AB25E6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231BF369-969E-4F60-ACB6-F764AC94CD22}"/>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A58ADA96-B969-4BA9-B685-F0AA899E8FA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146ACBE9-2795-4B79-8AAC-E22E89AAB76A}"/>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AE9E875B-4733-496C-B42E-ED9C87668B4B}"/>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5B833042-D1A7-4A50-9B97-8F86798F94D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7B277975-0548-40C1-900D-6BE5E85CBBD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52AE3AE6-55C4-4617-8BE5-7B316342375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910BFF0F-8FAF-4977-9CB9-4F81737C95B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D7BA5C86-0A8C-46A5-9325-CF6773BFABB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DAC6E156-798F-462E-B0CB-79D09F7B39E2}"/>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9DD934D6-396D-45A3-9EC6-FDDB757D03B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A4CC7F79-917D-41EB-A13A-D1E31413CEC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435D270A-6EF0-4839-BCDD-10D5AB0D6ED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740555C1-B545-4B5C-8D1B-6455CC559E55}"/>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F2BEDE02-E2D0-4A6B-955D-968D34597BE7}"/>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5D2BFE1-15CE-474E-9E47-54B7FC4DF5B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615E1883-AD8A-4E99-8D0B-2BB09C698F9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4C37B4C5-9E59-4593-903F-AE6B86A8916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92A11F0D-851F-4239-A943-CAD512B637F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1D4C9F94-F1E5-4E7D-8FDF-7A398C4587A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40FF9433-8297-4EBC-AD82-94FED9664DB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A76DC2F1-16E6-4296-86FC-385A14732E0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F15AAE96-FADA-44D6-A67B-49DF4E8BCF7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EB22B9D5-0F82-4208-B359-2319A106CB0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ACE46463-EF84-456B-ACA0-9AD6721F489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4FBC99CB-4529-4FDA-9F19-3A6B2CDDDFCD}"/>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C015EA53-5C11-4725-B2E3-E7913605E6F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EE70B68A-F151-424B-8942-8522936B9B9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1E7E8B02-95AD-429F-AAD9-EE7028DA762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40468934-A452-41F6-93B1-16C7E0A8629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78623A6A-FEE2-4BB5-B597-538CABB143CF}"/>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779C0342-D7CF-427E-AA24-05DB607B670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7AB17845-5CF0-46E2-8821-0222D85239E6}"/>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AA8207AF-4AA6-446F-A63A-58941A9580B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648D246D-9A5E-4BC2-BD40-2D9CD7419E3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BB212896-D23D-440E-B636-7F110A995D1B}"/>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47CD04CE-E6B1-44B6-B692-139A0276BB59}"/>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59F19D85-9691-485F-9875-604A9F691954}"/>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B1C5AC56-33D9-4514-9DD0-E7C583863F5B}"/>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855025B1-0D3E-4F05-8C59-2756C4BA941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250B0DB0-639B-4917-9ED6-2AEDEE467E0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472D6813-59EE-445A-B8AB-4D86C57C356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25C0F07D-07D3-49F6-B3DC-62ADDC2EA90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AB440C82-8C45-4E9D-A3B1-B064B08E112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23DE5A4A-062B-4B85-A9D8-3667D293E65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区分が変更となり、本市と同様に面積が狭く人口密度が比較的高い団体が比較対象となったことから、人件費や扶助費をはじめ、いくつかの費用において類似団体より高い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物件費や公債費も増加傾向であり、義務的経費の歳出抑制が喫緊の課題となっている。</a:t>
          </a:r>
        </a:p>
        <a:p>
          <a:r>
            <a:rPr kumimoji="1" lang="ja-JP" altLang="en-US" sz="1300">
              <a:latin typeface="ＭＳ Ｐゴシック" panose="020B0600070205080204" pitchFamily="50" charset="-128"/>
              <a:ea typeface="ＭＳ Ｐゴシック" panose="020B0600070205080204" pitchFamily="50" charset="-128"/>
            </a:rPr>
            <a:t>前年度からの主な増減は、新型コロナウイルス感染症にかかる特別定額給付金による補助費の減と、子育て世帯支援給付金等による扶助費の増、会計年度任用職員制度や退職金支出等に伴う人件費の増、新庁舎整備等による普通建設事業費の減、基金積立金の増等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F6E079-248B-484B-B15B-62E5AB33CE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74CCE04-AA0A-4CC0-BAB2-A03AE98833E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BEF57BC-82E0-476A-8C69-A02FE5C76E5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7C4F4DC-0571-44FE-9B49-404D953C447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27C784-28EC-4AF7-B231-314A6C31B7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7C1E65-B40E-4DA9-B3B3-9B2CDB8266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BD27FA-B1EE-478B-82D6-AFF91F1C1B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041168-0190-4961-B00F-95683D6A8D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5C20B2-F0F7-49B4-80CE-E4387DEB3A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4350EE5-2E56-4299-A697-960AC2FA010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69,952
68,109
24.35
31,031,706
30,157,778
829,538
15,932,749
26,292,592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44FCB0-6D2D-4AC9-A364-460636582E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790445-787F-41A2-A663-2FDC9752ED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98B406-ECF4-4302-A4A8-717A8BF291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2F27CE-F033-4531-A3F2-8BB53A9988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C8CF9A-87BF-4408-A3C7-3A5CFAD88A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366237-14A8-41C3-9277-A85A6EA24C6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0874816-94B1-4C76-9A16-FD9CCDD3F6B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51D953B-6BE0-4AA4-9309-564D88A0B0C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3F11B79-0310-441A-8483-2931B7F1CA2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A1D5ED-2145-435B-9154-CB3D3E6C7A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FAA7E6B-A50A-42FD-8F28-7B7C92441BC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E1DA81C-BF1A-4734-BBF4-AEC195DD3B0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B134D73-3D70-4F97-ACD6-1DDDD978497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27DF996-91AF-44BC-8192-544F855B9F4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5F98DB-3B7B-4300-B4EF-B781BA014BC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1F8881D-8FC2-4B47-8003-B0BE44EE1AC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A1F8F1-4250-44B4-AFF5-A700AC4F8E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530013A-F83E-47FD-B475-E2D42B00B05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611EE5A-7A09-4A45-A742-37B10F4D709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617879C-C271-4E6E-8F19-283D5779E102}"/>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9039852-DF08-4D73-8267-6C11429521E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FFC7355-1BF1-4A3A-B255-DFBF0675D5F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A4EB510-02B0-4BCB-ABEB-0157195C97C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8CE2F74-16DE-411C-9384-A6486F123E0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BB910C7-5830-4DAC-BB2E-C245985A0A5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53CF1CE-EEE2-4B26-BD34-DBE1C6D50CF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49C4C6A-12B0-4A40-9950-ADFFF95B152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9D033F6-6EF5-4540-83DA-F20B943ECD6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A19BBAC-3FEF-4490-97D9-18F29EDCEC8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663D4C0-49C3-4F96-AEF7-541F68E42D3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3B2F7880-FF4B-439D-ABF0-2CD00A0AC84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8CB71725-27E1-41FB-BCD0-793C1798F9C8}"/>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9C886322-92B5-46CA-9DBD-D10C6A6C017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17B0E432-7E51-49E1-96C8-F552B829A45A}"/>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94C44AE2-F2FC-4E74-A873-FA5061B8E1D6}"/>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6F50ED42-CDAD-40C7-A11D-DC8A63CAA9E7}"/>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1D44CCBA-9358-4401-88CF-0DDCDC560ACD}"/>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2E817C20-93A2-4F11-BA51-518A15F8ADFC}"/>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A110D762-78EC-4AC8-B497-C65553E133B9}"/>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7EAAC5D9-46E6-4C9D-8E98-254F54E6BE6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26CE0D46-215A-4E80-8582-0ACE5C53C9D9}"/>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CA8E93AA-629A-4411-9D93-79D3AE36D16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688F462-B866-4103-8F6C-2ABED0A1D7FC}"/>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F8A79CB0-BA40-45A9-981C-0B528736EED2}"/>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68468FA-CCE7-41D6-928C-1A108E8026AC}"/>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BFC0A8E2-F364-4E61-AD67-33CF2EB2EB5E}"/>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3D8019B3-0AD4-4E82-89DE-83BB5301BC82}"/>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60604</xdr:rowOff>
    </xdr:from>
    <xdr:to>
      <xdr:col>24</xdr:col>
      <xdr:colOff>63500</xdr:colOff>
      <xdr:row>33</xdr:row>
      <xdr:rowOff>88036</xdr:rowOff>
    </xdr:to>
    <xdr:cxnSp macro="">
      <xdr:nvCxnSpPr>
        <xdr:cNvPr id="59" name="直線コネクタ 58">
          <a:extLst>
            <a:ext uri="{FF2B5EF4-FFF2-40B4-BE49-F238E27FC236}">
              <a16:creationId xmlns:a16="http://schemas.microsoft.com/office/drawing/2014/main" id="{0D60FA02-8ACD-4FD4-9850-A506B0E174B5}"/>
            </a:ext>
          </a:extLst>
        </xdr:cNvPr>
        <xdr:cNvCxnSpPr/>
      </xdr:nvCxnSpPr>
      <xdr:spPr>
        <a:xfrm flipV="1">
          <a:off x="3797300" y="571845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E519E9BF-355E-44C2-998F-AF8F97E88D7C}"/>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304997F1-6ABB-4A3F-A07C-3C82D4068F7B}"/>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88036</xdr:rowOff>
    </xdr:from>
    <xdr:to>
      <xdr:col>19</xdr:col>
      <xdr:colOff>177800</xdr:colOff>
      <xdr:row>34</xdr:row>
      <xdr:rowOff>18542</xdr:rowOff>
    </xdr:to>
    <xdr:cxnSp macro="">
      <xdr:nvCxnSpPr>
        <xdr:cNvPr id="62" name="直線コネクタ 61">
          <a:extLst>
            <a:ext uri="{FF2B5EF4-FFF2-40B4-BE49-F238E27FC236}">
              <a16:creationId xmlns:a16="http://schemas.microsoft.com/office/drawing/2014/main" id="{6EF4E66E-0B87-4441-8E9E-E07F20B5AEA6}"/>
            </a:ext>
          </a:extLst>
        </xdr:cNvPr>
        <xdr:cNvCxnSpPr/>
      </xdr:nvCxnSpPr>
      <xdr:spPr>
        <a:xfrm flipV="1">
          <a:off x="2908300" y="5745886"/>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8FED0CA2-D237-467E-B83F-880B70F1FB1E}"/>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F49783A-E0FC-4553-80F9-609598E89A46}"/>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18542</xdr:rowOff>
    </xdr:from>
    <xdr:to>
      <xdr:col>15</xdr:col>
      <xdr:colOff>50800</xdr:colOff>
      <xdr:row>34</xdr:row>
      <xdr:rowOff>33172</xdr:rowOff>
    </xdr:to>
    <xdr:cxnSp macro="">
      <xdr:nvCxnSpPr>
        <xdr:cNvPr id="65" name="直線コネクタ 64">
          <a:extLst>
            <a:ext uri="{FF2B5EF4-FFF2-40B4-BE49-F238E27FC236}">
              <a16:creationId xmlns:a16="http://schemas.microsoft.com/office/drawing/2014/main" id="{8DCBC80E-8A1E-49C2-8C66-20A158AAB26D}"/>
            </a:ext>
          </a:extLst>
        </xdr:cNvPr>
        <xdr:cNvCxnSpPr/>
      </xdr:nvCxnSpPr>
      <xdr:spPr>
        <a:xfrm flipV="1">
          <a:off x="2019300" y="584784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AFBE2C2C-671E-4D9E-AF06-2528A744D18B}"/>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9174AB43-3C45-4013-BA2D-2ED999E95F0B}"/>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33172</xdr:rowOff>
    </xdr:from>
    <xdr:to>
      <xdr:col>10</xdr:col>
      <xdr:colOff>114300</xdr:colOff>
      <xdr:row>34</xdr:row>
      <xdr:rowOff>36830</xdr:rowOff>
    </xdr:to>
    <xdr:cxnSp macro="">
      <xdr:nvCxnSpPr>
        <xdr:cNvPr id="68" name="直線コネクタ 67">
          <a:extLst>
            <a:ext uri="{FF2B5EF4-FFF2-40B4-BE49-F238E27FC236}">
              <a16:creationId xmlns:a16="http://schemas.microsoft.com/office/drawing/2014/main" id="{E4201607-FCF7-402A-9153-2627A3C2D505}"/>
            </a:ext>
          </a:extLst>
        </xdr:cNvPr>
        <xdr:cNvCxnSpPr/>
      </xdr:nvCxnSpPr>
      <xdr:spPr>
        <a:xfrm flipV="1">
          <a:off x="1130300" y="586247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F4E08E95-16AB-4705-ADDA-B03CD785F719}"/>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1F65A72D-895E-44AF-A258-0B43139AE7E3}"/>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B3251EF6-63F1-4FCF-8155-38F475009554}"/>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204E71F5-6132-41CB-9984-37A88676380E}"/>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8AFEE15C-FE25-4803-A126-10F719C13D9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B44530-DD3A-4FF1-A036-38A0C2EFF63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7A6690D-A2DB-470E-A0B3-EBE46B9360B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9E76A9C-5419-41CC-8A9A-DD748431EC9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CCF0CD4-4A23-4242-9EA7-0D30EEF19D2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9804</xdr:rowOff>
    </xdr:from>
    <xdr:to>
      <xdr:col>24</xdr:col>
      <xdr:colOff>114300</xdr:colOff>
      <xdr:row>33</xdr:row>
      <xdr:rowOff>111404</xdr:rowOff>
    </xdr:to>
    <xdr:sp macro="" textlink="">
      <xdr:nvSpPr>
        <xdr:cNvPr id="78" name="楕円 77">
          <a:extLst>
            <a:ext uri="{FF2B5EF4-FFF2-40B4-BE49-F238E27FC236}">
              <a16:creationId xmlns:a16="http://schemas.microsoft.com/office/drawing/2014/main" id="{43FA9F16-E213-44D9-9371-E71E248622FC}"/>
            </a:ext>
          </a:extLst>
        </xdr:cNvPr>
        <xdr:cNvSpPr/>
      </xdr:nvSpPr>
      <xdr:spPr>
        <a:xfrm>
          <a:off x="4584700" y="56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32681</xdr:rowOff>
    </xdr:from>
    <xdr:ext cx="469744" cy="259045"/>
    <xdr:sp macro="" textlink="">
      <xdr:nvSpPr>
        <xdr:cNvPr id="79" name="議会費該当値テキスト">
          <a:extLst>
            <a:ext uri="{FF2B5EF4-FFF2-40B4-BE49-F238E27FC236}">
              <a16:creationId xmlns:a16="http://schemas.microsoft.com/office/drawing/2014/main" id="{4433D7E9-9535-4D9E-9F61-CAEF8F6FEDF6}"/>
            </a:ext>
          </a:extLst>
        </xdr:cNvPr>
        <xdr:cNvSpPr txBox="1"/>
      </xdr:nvSpPr>
      <xdr:spPr>
        <a:xfrm>
          <a:off x="4686300" y="55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37236</xdr:rowOff>
    </xdr:from>
    <xdr:to>
      <xdr:col>20</xdr:col>
      <xdr:colOff>38100</xdr:colOff>
      <xdr:row>33</xdr:row>
      <xdr:rowOff>138836</xdr:rowOff>
    </xdr:to>
    <xdr:sp macro="" textlink="">
      <xdr:nvSpPr>
        <xdr:cNvPr id="80" name="楕円 79">
          <a:extLst>
            <a:ext uri="{FF2B5EF4-FFF2-40B4-BE49-F238E27FC236}">
              <a16:creationId xmlns:a16="http://schemas.microsoft.com/office/drawing/2014/main" id="{FCC6D4A7-58BA-4957-AB08-EE2F8B01A95B}"/>
            </a:ext>
          </a:extLst>
        </xdr:cNvPr>
        <xdr:cNvSpPr/>
      </xdr:nvSpPr>
      <xdr:spPr>
        <a:xfrm>
          <a:off x="3746500" y="56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155363</xdr:rowOff>
    </xdr:from>
    <xdr:ext cx="469744" cy="259045"/>
    <xdr:sp macro="" textlink="">
      <xdr:nvSpPr>
        <xdr:cNvPr id="81" name="テキスト ボックス 80">
          <a:extLst>
            <a:ext uri="{FF2B5EF4-FFF2-40B4-BE49-F238E27FC236}">
              <a16:creationId xmlns:a16="http://schemas.microsoft.com/office/drawing/2014/main" id="{A7B6B1C2-A2BE-4334-923A-33D143951251}"/>
            </a:ext>
          </a:extLst>
        </xdr:cNvPr>
        <xdr:cNvSpPr txBox="1"/>
      </xdr:nvSpPr>
      <xdr:spPr>
        <a:xfrm>
          <a:off x="3562428" y="54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139192</xdr:rowOff>
    </xdr:from>
    <xdr:to>
      <xdr:col>15</xdr:col>
      <xdr:colOff>101600</xdr:colOff>
      <xdr:row>34</xdr:row>
      <xdr:rowOff>69342</xdr:rowOff>
    </xdr:to>
    <xdr:sp macro="" textlink="">
      <xdr:nvSpPr>
        <xdr:cNvPr id="82" name="楕円 81">
          <a:extLst>
            <a:ext uri="{FF2B5EF4-FFF2-40B4-BE49-F238E27FC236}">
              <a16:creationId xmlns:a16="http://schemas.microsoft.com/office/drawing/2014/main" id="{8300B716-3D41-43C4-9305-F5CD085F8083}"/>
            </a:ext>
          </a:extLst>
        </xdr:cNvPr>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85869</xdr:rowOff>
    </xdr:from>
    <xdr:ext cx="469744" cy="259045"/>
    <xdr:sp macro="" textlink="">
      <xdr:nvSpPr>
        <xdr:cNvPr id="83" name="テキスト ボックス 82">
          <a:extLst>
            <a:ext uri="{FF2B5EF4-FFF2-40B4-BE49-F238E27FC236}">
              <a16:creationId xmlns:a16="http://schemas.microsoft.com/office/drawing/2014/main" id="{5C4BA558-25C6-478A-B05F-796FC552495C}"/>
            </a:ext>
          </a:extLst>
        </xdr:cNvPr>
        <xdr:cNvSpPr txBox="1"/>
      </xdr:nvSpPr>
      <xdr:spPr>
        <a:xfrm>
          <a:off x="2673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153822</xdr:rowOff>
    </xdr:from>
    <xdr:to>
      <xdr:col>10</xdr:col>
      <xdr:colOff>165100</xdr:colOff>
      <xdr:row>34</xdr:row>
      <xdr:rowOff>83972</xdr:rowOff>
    </xdr:to>
    <xdr:sp macro="" textlink="">
      <xdr:nvSpPr>
        <xdr:cNvPr id="84" name="楕円 83">
          <a:extLst>
            <a:ext uri="{FF2B5EF4-FFF2-40B4-BE49-F238E27FC236}">
              <a16:creationId xmlns:a16="http://schemas.microsoft.com/office/drawing/2014/main" id="{F5F57194-ACF8-48D4-9F58-D46A2F70C22F}"/>
            </a:ext>
          </a:extLst>
        </xdr:cNvPr>
        <xdr:cNvSpPr/>
      </xdr:nvSpPr>
      <xdr:spPr>
        <a:xfrm>
          <a:off x="1968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100499</xdr:rowOff>
    </xdr:from>
    <xdr:ext cx="469744" cy="259045"/>
    <xdr:sp macro="" textlink="">
      <xdr:nvSpPr>
        <xdr:cNvPr id="85" name="テキスト ボックス 84">
          <a:extLst>
            <a:ext uri="{FF2B5EF4-FFF2-40B4-BE49-F238E27FC236}">
              <a16:creationId xmlns:a16="http://schemas.microsoft.com/office/drawing/2014/main" id="{09308CB1-7541-4ACA-91BB-A0DD5FEC2422}"/>
            </a:ext>
          </a:extLst>
        </xdr:cNvPr>
        <xdr:cNvSpPr txBox="1"/>
      </xdr:nvSpPr>
      <xdr:spPr>
        <a:xfrm>
          <a:off x="1784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157480</xdr:rowOff>
    </xdr:from>
    <xdr:to>
      <xdr:col>6</xdr:col>
      <xdr:colOff>38100</xdr:colOff>
      <xdr:row>34</xdr:row>
      <xdr:rowOff>87630</xdr:rowOff>
    </xdr:to>
    <xdr:sp macro="" textlink="">
      <xdr:nvSpPr>
        <xdr:cNvPr id="86" name="楕円 85">
          <a:extLst>
            <a:ext uri="{FF2B5EF4-FFF2-40B4-BE49-F238E27FC236}">
              <a16:creationId xmlns:a16="http://schemas.microsoft.com/office/drawing/2014/main" id="{91545255-55FE-4966-B3B2-EBB2ABEAA73B}"/>
            </a:ext>
          </a:extLst>
        </xdr:cNvPr>
        <xdr:cNvSpPr/>
      </xdr:nvSpPr>
      <xdr:spPr>
        <a:xfrm>
          <a:off x="1079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104157</xdr:rowOff>
    </xdr:from>
    <xdr:ext cx="469744" cy="259045"/>
    <xdr:sp macro="" textlink="">
      <xdr:nvSpPr>
        <xdr:cNvPr id="87" name="テキスト ボックス 86">
          <a:extLst>
            <a:ext uri="{FF2B5EF4-FFF2-40B4-BE49-F238E27FC236}">
              <a16:creationId xmlns:a16="http://schemas.microsoft.com/office/drawing/2014/main" id="{DC22AF2A-A44D-4835-A759-DF822A52A9E5}"/>
            </a:ext>
          </a:extLst>
        </xdr:cNvPr>
        <xdr:cNvSpPr txBox="1"/>
      </xdr:nvSpPr>
      <xdr:spPr>
        <a:xfrm>
          <a:off x="895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6E451606-D6F2-4E0C-BBCB-946AD2927D9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43838F15-DACC-4194-AA53-4F3E853F945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AB293185-D215-4A96-B000-4D4173CE874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3163FA83-255D-4487-A4E9-CBAE83A1898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7F29BD4B-A726-411D-B7B4-CCB26310FE5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A2E41E31-7836-4DB4-BABB-233B9994871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8959691B-64F5-4C2F-95F0-8A8B5EFF8E9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45E59E97-A201-4375-86F5-25A808DBF5F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E08E1C02-066E-4F19-A2C6-7584D7884B8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370E863A-9F94-4E55-BB11-CA3FEE90B74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F4979C89-3298-4654-9956-2A7303BBE225}"/>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FD9D9694-BCF4-42E5-8C2A-511206A78B23}"/>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3FBB130B-7A42-4C5B-BA0F-4F8CFD0A3886}"/>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B7C84459-7023-4BCA-A5C8-DAB7EB0213D8}"/>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71BE40B6-AE9B-4CE7-870F-9016A4BDA1FE}"/>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10C7ECBA-86A1-4784-96AB-E1DC733965D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3669A411-B212-4260-A9A2-133F3E3BC338}"/>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99D29B27-DB1A-4ACD-8814-E323F88A45DC}"/>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7771DD0E-435B-4CC0-9F9F-F790110FBF4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94AECE23-F4FD-4D7B-8978-E4CBCF2739D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3BDB454-D257-4CC9-B009-8CEA16CFF67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6F2E681A-7F38-4EA4-960F-DB04F202C64D}"/>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15475ADF-E1DA-4B91-8135-E2E76753CE38}"/>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C82DAD10-BFB9-437B-8AF6-63A63211599F}"/>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4B402FC9-86AB-42F5-802A-E9E1C1C0AC29}"/>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7359F6DA-A07D-4E6E-A509-34533884953D}"/>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4538</xdr:rowOff>
    </xdr:from>
    <xdr:to>
      <xdr:col>24</xdr:col>
      <xdr:colOff>63500</xdr:colOff>
      <xdr:row>57</xdr:row>
      <xdr:rowOff>21907</xdr:rowOff>
    </xdr:to>
    <xdr:cxnSp macro="">
      <xdr:nvCxnSpPr>
        <xdr:cNvPr id="114" name="直線コネクタ 113">
          <a:extLst>
            <a:ext uri="{FF2B5EF4-FFF2-40B4-BE49-F238E27FC236}">
              <a16:creationId xmlns:a16="http://schemas.microsoft.com/office/drawing/2014/main" id="{7CA55EFC-ED0B-4DBE-935A-ABE52E947D91}"/>
            </a:ext>
          </a:extLst>
        </xdr:cNvPr>
        <xdr:cNvCxnSpPr/>
      </xdr:nvCxnSpPr>
      <xdr:spPr>
        <a:xfrm>
          <a:off x="3797300" y="9262838"/>
          <a:ext cx="838200" cy="5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BD63A7E5-E608-4EF1-8E77-EB27ED6A6B3A}"/>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61F99D4-FF53-4B89-8E49-A843F5A0B62E}"/>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4538</xdr:rowOff>
    </xdr:from>
    <xdr:to>
      <xdr:col>19</xdr:col>
      <xdr:colOff>177800</xdr:colOff>
      <xdr:row>57</xdr:row>
      <xdr:rowOff>118230</xdr:rowOff>
    </xdr:to>
    <xdr:cxnSp macro="">
      <xdr:nvCxnSpPr>
        <xdr:cNvPr id="117" name="直線コネクタ 116">
          <a:extLst>
            <a:ext uri="{FF2B5EF4-FFF2-40B4-BE49-F238E27FC236}">
              <a16:creationId xmlns:a16="http://schemas.microsoft.com/office/drawing/2014/main" id="{9AC3EB6D-2370-4F83-AEE9-C3E8AE07026B}"/>
            </a:ext>
          </a:extLst>
        </xdr:cNvPr>
        <xdr:cNvCxnSpPr/>
      </xdr:nvCxnSpPr>
      <xdr:spPr>
        <a:xfrm flipV="1">
          <a:off x="2908300" y="9262838"/>
          <a:ext cx="889000" cy="6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4B650319-74D6-480E-A6D0-1CB90D38F00B}"/>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68287</xdr:rowOff>
    </xdr:from>
    <xdr:ext cx="599010" cy="259045"/>
    <xdr:sp macro="" textlink="">
      <xdr:nvSpPr>
        <xdr:cNvPr id="119" name="テキスト ボックス 118">
          <a:extLst>
            <a:ext uri="{FF2B5EF4-FFF2-40B4-BE49-F238E27FC236}">
              <a16:creationId xmlns:a16="http://schemas.microsoft.com/office/drawing/2014/main" id="{900514B0-41B2-492C-8557-97C1C390D03C}"/>
            </a:ext>
          </a:extLst>
        </xdr:cNvPr>
        <xdr:cNvSpPr txBox="1"/>
      </xdr:nvSpPr>
      <xdr:spPr>
        <a:xfrm>
          <a:off x="3497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41704</xdr:rowOff>
    </xdr:from>
    <xdr:to>
      <xdr:col>15</xdr:col>
      <xdr:colOff>50800</xdr:colOff>
      <xdr:row>57</xdr:row>
      <xdr:rowOff>118230</xdr:rowOff>
    </xdr:to>
    <xdr:cxnSp macro="">
      <xdr:nvCxnSpPr>
        <xdr:cNvPr id="120" name="直線コネクタ 119">
          <a:extLst>
            <a:ext uri="{FF2B5EF4-FFF2-40B4-BE49-F238E27FC236}">
              <a16:creationId xmlns:a16="http://schemas.microsoft.com/office/drawing/2014/main" id="{9CD5C09B-31E9-40B2-BDBA-E6FB5C1BB05A}"/>
            </a:ext>
          </a:extLst>
        </xdr:cNvPr>
        <xdr:cNvCxnSpPr/>
      </xdr:nvCxnSpPr>
      <xdr:spPr>
        <a:xfrm>
          <a:off x="2019300" y="9814354"/>
          <a:ext cx="889000" cy="7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70612001-8777-443D-8958-D899B7012A53}"/>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1C763CC0-A11D-4414-BB42-81CB9A97E696}"/>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41704</xdr:rowOff>
    </xdr:from>
    <xdr:to>
      <xdr:col>10</xdr:col>
      <xdr:colOff>114300</xdr:colOff>
      <xdr:row>57</xdr:row>
      <xdr:rowOff>93011</xdr:rowOff>
    </xdr:to>
    <xdr:cxnSp macro="">
      <xdr:nvCxnSpPr>
        <xdr:cNvPr id="123" name="直線コネクタ 122">
          <a:extLst>
            <a:ext uri="{FF2B5EF4-FFF2-40B4-BE49-F238E27FC236}">
              <a16:creationId xmlns:a16="http://schemas.microsoft.com/office/drawing/2014/main" id="{8D474BA7-F802-40DD-BD97-2E44041C76EB}"/>
            </a:ext>
          </a:extLst>
        </xdr:cNvPr>
        <xdr:cNvCxnSpPr/>
      </xdr:nvCxnSpPr>
      <xdr:spPr>
        <a:xfrm flipV="1">
          <a:off x="1130300" y="9814354"/>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5ECD7494-155A-45EB-8FF5-382BBD3DBC27}"/>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a:extLst>
            <a:ext uri="{FF2B5EF4-FFF2-40B4-BE49-F238E27FC236}">
              <a16:creationId xmlns:a16="http://schemas.microsoft.com/office/drawing/2014/main" id="{D4FE89B3-7FDF-4A88-933C-92D570654609}"/>
            </a:ext>
          </a:extLst>
        </xdr:cNvPr>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8D1ACF66-809A-4457-AFDA-3129C5CDE1A2}"/>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A02E6C1E-F08F-4B73-8BA8-93530AFC804E}"/>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452001B-0B6D-47F6-875D-2ECFC0D4488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DDE46CA1-F59F-478C-A4AC-A11C69A3078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8E7F4C87-7D4B-4361-B06F-310C709719D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79F6667-B61C-4A39-88E8-AB221120167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8019A04-F58A-413C-B678-477429908AC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142557</xdr:rowOff>
    </xdr:from>
    <xdr:to>
      <xdr:col>24</xdr:col>
      <xdr:colOff>114300</xdr:colOff>
      <xdr:row>57</xdr:row>
      <xdr:rowOff>72707</xdr:rowOff>
    </xdr:to>
    <xdr:sp macro="" textlink="">
      <xdr:nvSpPr>
        <xdr:cNvPr id="133" name="楕円 132">
          <a:extLst>
            <a:ext uri="{FF2B5EF4-FFF2-40B4-BE49-F238E27FC236}">
              <a16:creationId xmlns:a16="http://schemas.microsoft.com/office/drawing/2014/main" id="{734FC6D1-44F0-4541-A04A-59E95FA0CEDF}"/>
            </a:ext>
          </a:extLst>
        </xdr:cNvPr>
        <xdr:cNvSpPr/>
      </xdr:nvSpPr>
      <xdr:spPr>
        <a:xfrm>
          <a:off x="4584700" y="97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120984</xdr:rowOff>
    </xdr:from>
    <xdr:ext cx="534377" cy="259045"/>
    <xdr:sp macro="" textlink="">
      <xdr:nvSpPr>
        <xdr:cNvPr id="134" name="総務費該当値テキスト">
          <a:extLst>
            <a:ext uri="{FF2B5EF4-FFF2-40B4-BE49-F238E27FC236}">
              <a16:creationId xmlns:a16="http://schemas.microsoft.com/office/drawing/2014/main" id="{558BE7B4-9474-4B86-AF4E-E1A4551A2A26}"/>
            </a:ext>
          </a:extLst>
        </xdr:cNvPr>
        <xdr:cNvSpPr txBox="1"/>
      </xdr:nvSpPr>
      <xdr:spPr>
        <a:xfrm>
          <a:off x="4686300" y="97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125188</xdr:rowOff>
    </xdr:from>
    <xdr:to>
      <xdr:col>20</xdr:col>
      <xdr:colOff>38100</xdr:colOff>
      <xdr:row>54</xdr:row>
      <xdr:rowOff>55338</xdr:rowOff>
    </xdr:to>
    <xdr:sp macro="" textlink="">
      <xdr:nvSpPr>
        <xdr:cNvPr id="135" name="楕円 134">
          <a:extLst>
            <a:ext uri="{FF2B5EF4-FFF2-40B4-BE49-F238E27FC236}">
              <a16:creationId xmlns:a16="http://schemas.microsoft.com/office/drawing/2014/main" id="{E4C6C74C-C0FD-44CD-BD74-62279314568D}"/>
            </a:ext>
          </a:extLst>
        </xdr:cNvPr>
        <xdr:cNvSpPr/>
      </xdr:nvSpPr>
      <xdr:spPr>
        <a:xfrm>
          <a:off x="3746500" y="92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71865</xdr:rowOff>
    </xdr:from>
    <xdr:ext cx="599010" cy="259045"/>
    <xdr:sp macro="" textlink="">
      <xdr:nvSpPr>
        <xdr:cNvPr id="136" name="テキスト ボックス 135">
          <a:extLst>
            <a:ext uri="{FF2B5EF4-FFF2-40B4-BE49-F238E27FC236}">
              <a16:creationId xmlns:a16="http://schemas.microsoft.com/office/drawing/2014/main" id="{EA91992B-BF96-4B93-B054-AE2E0D711984}"/>
            </a:ext>
          </a:extLst>
        </xdr:cNvPr>
        <xdr:cNvSpPr txBox="1"/>
      </xdr:nvSpPr>
      <xdr:spPr>
        <a:xfrm>
          <a:off x="3497795" y="89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67430</xdr:rowOff>
    </xdr:from>
    <xdr:to>
      <xdr:col>15</xdr:col>
      <xdr:colOff>101600</xdr:colOff>
      <xdr:row>57</xdr:row>
      <xdr:rowOff>169030</xdr:rowOff>
    </xdr:to>
    <xdr:sp macro="" textlink="">
      <xdr:nvSpPr>
        <xdr:cNvPr id="137" name="楕円 136">
          <a:extLst>
            <a:ext uri="{FF2B5EF4-FFF2-40B4-BE49-F238E27FC236}">
              <a16:creationId xmlns:a16="http://schemas.microsoft.com/office/drawing/2014/main" id="{2CEC6D27-9C3D-47AF-B2A3-48EBB8A89E3B}"/>
            </a:ext>
          </a:extLst>
        </xdr:cNvPr>
        <xdr:cNvSpPr/>
      </xdr:nvSpPr>
      <xdr:spPr>
        <a:xfrm>
          <a:off x="2857500" y="98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160157</xdr:rowOff>
    </xdr:from>
    <xdr:ext cx="534377" cy="259045"/>
    <xdr:sp macro="" textlink="">
      <xdr:nvSpPr>
        <xdr:cNvPr id="138" name="テキスト ボックス 137">
          <a:extLst>
            <a:ext uri="{FF2B5EF4-FFF2-40B4-BE49-F238E27FC236}">
              <a16:creationId xmlns:a16="http://schemas.microsoft.com/office/drawing/2014/main" id="{4D706538-4DFB-4D5D-BE53-A7824AA3DB17}"/>
            </a:ext>
          </a:extLst>
        </xdr:cNvPr>
        <xdr:cNvSpPr txBox="1"/>
      </xdr:nvSpPr>
      <xdr:spPr>
        <a:xfrm>
          <a:off x="2641111" y="99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162354</xdr:rowOff>
    </xdr:from>
    <xdr:to>
      <xdr:col>10</xdr:col>
      <xdr:colOff>165100</xdr:colOff>
      <xdr:row>57</xdr:row>
      <xdr:rowOff>92504</xdr:rowOff>
    </xdr:to>
    <xdr:sp macro="" textlink="">
      <xdr:nvSpPr>
        <xdr:cNvPr id="139" name="楕円 138">
          <a:extLst>
            <a:ext uri="{FF2B5EF4-FFF2-40B4-BE49-F238E27FC236}">
              <a16:creationId xmlns:a16="http://schemas.microsoft.com/office/drawing/2014/main" id="{293B6580-AC76-4E06-9E16-87CC72055559}"/>
            </a:ext>
          </a:extLst>
        </xdr:cNvPr>
        <xdr:cNvSpPr/>
      </xdr:nvSpPr>
      <xdr:spPr>
        <a:xfrm>
          <a:off x="1968500" y="97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83631</xdr:rowOff>
    </xdr:from>
    <xdr:ext cx="534377" cy="259045"/>
    <xdr:sp macro="" textlink="">
      <xdr:nvSpPr>
        <xdr:cNvPr id="140" name="テキスト ボックス 139">
          <a:extLst>
            <a:ext uri="{FF2B5EF4-FFF2-40B4-BE49-F238E27FC236}">
              <a16:creationId xmlns:a16="http://schemas.microsoft.com/office/drawing/2014/main" id="{6E0F4842-B238-4C9A-A56B-3CE6D8D9F839}"/>
            </a:ext>
          </a:extLst>
        </xdr:cNvPr>
        <xdr:cNvSpPr txBox="1"/>
      </xdr:nvSpPr>
      <xdr:spPr>
        <a:xfrm>
          <a:off x="1752111" y="985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42211</xdr:rowOff>
    </xdr:from>
    <xdr:to>
      <xdr:col>6</xdr:col>
      <xdr:colOff>38100</xdr:colOff>
      <xdr:row>57</xdr:row>
      <xdr:rowOff>143811</xdr:rowOff>
    </xdr:to>
    <xdr:sp macro="" textlink="">
      <xdr:nvSpPr>
        <xdr:cNvPr id="141" name="楕円 140">
          <a:extLst>
            <a:ext uri="{FF2B5EF4-FFF2-40B4-BE49-F238E27FC236}">
              <a16:creationId xmlns:a16="http://schemas.microsoft.com/office/drawing/2014/main" id="{D27F3A43-FB89-4583-933F-BC0044E00856}"/>
            </a:ext>
          </a:extLst>
        </xdr:cNvPr>
        <xdr:cNvSpPr/>
      </xdr:nvSpPr>
      <xdr:spPr>
        <a:xfrm>
          <a:off x="1079500" y="98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134938</xdr:rowOff>
    </xdr:from>
    <xdr:ext cx="534377" cy="259045"/>
    <xdr:sp macro="" textlink="">
      <xdr:nvSpPr>
        <xdr:cNvPr id="142" name="テキスト ボックス 141">
          <a:extLst>
            <a:ext uri="{FF2B5EF4-FFF2-40B4-BE49-F238E27FC236}">
              <a16:creationId xmlns:a16="http://schemas.microsoft.com/office/drawing/2014/main" id="{5E0855CC-BE2C-4CB0-8F08-4C43B060274F}"/>
            </a:ext>
          </a:extLst>
        </xdr:cNvPr>
        <xdr:cNvSpPr txBox="1"/>
      </xdr:nvSpPr>
      <xdr:spPr>
        <a:xfrm>
          <a:off x="863111" y="990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C33C199C-2278-4382-99EA-A7943C32AD8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4F0EED4F-AA45-4A33-AEF3-64ACD8696AE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D26153F5-B5D9-4F11-BB59-CF9211F4209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4F8A4375-21B3-44DE-AEA3-77E30627C23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51AFBB9F-2532-427F-BF73-064BF95FC36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1DCAA169-274F-4AA8-9034-991B7178CB5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34C43C20-8142-4220-9E62-0AD61F98637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4EC4CDFD-A985-4F03-B4EB-788D08296BF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6EE30B18-D758-40BC-96C3-8C22BC89C46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D29ADBD0-EA60-45EF-9D8E-284F27F2FD1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25319658-D19C-418E-8C3E-87F05CE32D12}"/>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11A0C3A6-0996-4DDA-8422-FBD183F9A394}"/>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8C99712F-22B6-4FC9-9DA9-E5EF066A85E4}"/>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370987B6-7EB8-4415-A475-D99D829CC671}"/>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1A6EB466-7689-4B54-86B9-BA05CB145045}"/>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A41AF22D-0708-464F-B0DE-D1162AAB5A5B}"/>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615FDCD-208A-4FE6-A236-FEC1CA1F4C06}"/>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B943503F-8CA2-4873-B7CA-15F41C529D0B}"/>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CDA29CC6-E2B9-42A9-91FF-3F894F616B2D}"/>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8B01FA39-50E2-4603-B0B9-2FEDFDEF0809}"/>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F3700FCB-DD42-412C-B863-461496DAB702}"/>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D5CC5C90-B3D0-49DB-A01A-F84851044919}"/>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86B788EA-3557-42CB-96EF-6E823D9A27C5}"/>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B2694626-0F02-4CB2-8897-7F0EF6B8960D}"/>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FF85FF9-4130-4C80-BEA7-A5F0982F43E3}"/>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029C0FC-2AFB-4A40-B2BF-6EF3C2D4DC4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D35A4D8E-3C5A-4428-AE77-5D00D06574B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E729AA-4AEA-4ED9-94CA-1865432BDBA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2D473ED2-36DF-4E88-8381-C12700F26F48}"/>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2EADDEB2-CD67-4C63-B1B4-11CE83BAED26}"/>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FF62CF69-01D4-45DC-A442-976CC9E74319}"/>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A9915398-9AD9-494B-B16B-F1B83A20FF46}"/>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1800EEC6-67E6-4299-A411-7753D1AF8D2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10313</xdr:rowOff>
    </xdr:from>
    <xdr:to>
      <xdr:col>24</xdr:col>
      <xdr:colOff>63500</xdr:colOff>
      <xdr:row>76</xdr:row>
      <xdr:rowOff>111553</xdr:rowOff>
    </xdr:to>
    <xdr:cxnSp macro="">
      <xdr:nvCxnSpPr>
        <xdr:cNvPr id="176" name="直線コネクタ 175">
          <a:extLst>
            <a:ext uri="{FF2B5EF4-FFF2-40B4-BE49-F238E27FC236}">
              <a16:creationId xmlns:a16="http://schemas.microsoft.com/office/drawing/2014/main" id="{76DBC863-8DD9-4B48-8441-2257B8009E2F}"/>
            </a:ext>
          </a:extLst>
        </xdr:cNvPr>
        <xdr:cNvCxnSpPr/>
      </xdr:nvCxnSpPr>
      <xdr:spPr>
        <a:xfrm flipV="1">
          <a:off x="3797300" y="12869063"/>
          <a:ext cx="838200" cy="27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6F5368F2-2832-4357-AD1B-34086C576CC8}"/>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350EAA9B-BC9F-43E0-BE92-A2BBCE554EEF}"/>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111553</xdr:rowOff>
    </xdr:from>
    <xdr:to>
      <xdr:col>19</xdr:col>
      <xdr:colOff>177800</xdr:colOff>
      <xdr:row>76</xdr:row>
      <xdr:rowOff>135432</xdr:rowOff>
    </xdr:to>
    <xdr:cxnSp macro="">
      <xdr:nvCxnSpPr>
        <xdr:cNvPr id="179" name="直線コネクタ 178">
          <a:extLst>
            <a:ext uri="{FF2B5EF4-FFF2-40B4-BE49-F238E27FC236}">
              <a16:creationId xmlns:a16="http://schemas.microsoft.com/office/drawing/2014/main" id="{E738E2A6-E5E9-4D3C-9792-37A791A1461C}"/>
            </a:ext>
          </a:extLst>
        </xdr:cNvPr>
        <xdr:cNvCxnSpPr/>
      </xdr:nvCxnSpPr>
      <xdr:spPr>
        <a:xfrm flipV="1">
          <a:off x="2908300" y="13141753"/>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73746</xdr:rowOff>
    </xdr:from>
    <xdr:to>
      <xdr:col>20</xdr:col>
      <xdr:colOff>38100</xdr:colOff>
      <xdr:row>77</xdr:row>
      <xdr:rowOff>3896</xdr:rowOff>
    </xdr:to>
    <xdr:sp macro="" textlink="">
      <xdr:nvSpPr>
        <xdr:cNvPr id="180" name="フローチャート: 判断 179">
          <a:extLst>
            <a:ext uri="{FF2B5EF4-FFF2-40B4-BE49-F238E27FC236}">
              <a16:creationId xmlns:a16="http://schemas.microsoft.com/office/drawing/2014/main" id="{61C67D21-83C5-4824-9043-7D9F7F945B4A}"/>
            </a:ext>
          </a:extLst>
        </xdr:cNvPr>
        <xdr:cNvSpPr/>
      </xdr:nvSpPr>
      <xdr:spPr>
        <a:xfrm>
          <a:off x="3746500" y="131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166473</xdr:rowOff>
    </xdr:from>
    <xdr:ext cx="599010" cy="259045"/>
    <xdr:sp macro="" textlink="">
      <xdr:nvSpPr>
        <xdr:cNvPr id="181" name="テキスト ボックス 180">
          <a:extLst>
            <a:ext uri="{FF2B5EF4-FFF2-40B4-BE49-F238E27FC236}">
              <a16:creationId xmlns:a16="http://schemas.microsoft.com/office/drawing/2014/main" id="{D043D7B9-42BB-425C-B043-4E9845DE140B}"/>
            </a:ext>
          </a:extLst>
        </xdr:cNvPr>
        <xdr:cNvSpPr txBox="1"/>
      </xdr:nvSpPr>
      <xdr:spPr>
        <a:xfrm>
          <a:off x="3497795" y="1319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135432</xdr:rowOff>
    </xdr:from>
    <xdr:to>
      <xdr:col>15</xdr:col>
      <xdr:colOff>50800</xdr:colOff>
      <xdr:row>76</xdr:row>
      <xdr:rowOff>164074</xdr:rowOff>
    </xdr:to>
    <xdr:cxnSp macro="">
      <xdr:nvCxnSpPr>
        <xdr:cNvPr id="182" name="直線コネクタ 181">
          <a:extLst>
            <a:ext uri="{FF2B5EF4-FFF2-40B4-BE49-F238E27FC236}">
              <a16:creationId xmlns:a16="http://schemas.microsoft.com/office/drawing/2014/main" id="{BBE22BAD-B8E7-4183-B8DF-856B4A216ED2}"/>
            </a:ext>
          </a:extLst>
        </xdr:cNvPr>
        <xdr:cNvCxnSpPr/>
      </xdr:nvCxnSpPr>
      <xdr:spPr>
        <a:xfrm flipV="1">
          <a:off x="2019300" y="13165632"/>
          <a:ext cx="889000" cy="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124591</xdr:rowOff>
    </xdr:from>
    <xdr:to>
      <xdr:col>15</xdr:col>
      <xdr:colOff>101600</xdr:colOff>
      <xdr:row>77</xdr:row>
      <xdr:rowOff>54741</xdr:rowOff>
    </xdr:to>
    <xdr:sp macro="" textlink="">
      <xdr:nvSpPr>
        <xdr:cNvPr id="183" name="フローチャート: 判断 182">
          <a:extLst>
            <a:ext uri="{FF2B5EF4-FFF2-40B4-BE49-F238E27FC236}">
              <a16:creationId xmlns:a16="http://schemas.microsoft.com/office/drawing/2014/main" id="{97FE989D-BE12-40A2-9714-46DB1CC932D6}"/>
            </a:ext>
          </a:extLst>
        </xdr:cNvPr>
        <xdr:cNvSpPr/>
      </xdr:nvSpPr>
      <xdr:spPr>
        <a:xfrm>
          <a:off x="2857500" y="1315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45868</xdr:rowOff>
    </xdr:from>
    <xdr:ext cx="599010" cy="259045"/>
    <xdr:sp macro="" textlink="">
      <xdr:nvSpPr>
        <xdr:cNvPr id="184" name="テキスト ボックス 183">
          <a:extLst>
            <a:ext uri="{FF2B5EF4-FFF2-40B4-BE49-F238E27FC236}">
              <a16:creationId xmlns:a16="http://schemas.microsoft.com/office/drawing/2014/main" id="{731C5A0B-2612-448C-9877-32E5D500992B}"/>
            </a:ext>
          </a:extLst>
        </xdr:cNvPr>
        <xdr:cNvSpPr txBox="1"/>
      </xdr:nvSpPr>
      <xdr:spPr>
        <a:xfrm>
          <a:off x="2608795" y="132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150310</xdr:rowOff>
    </xdr:from>
    <xdr:to>
      <xdr:col>10</xdr:col>
      <xdr:colOff>114300</xdr:colOff>
      <xdr:row>76</xdr:row>
      <xdr:rowOff>164074</xdr:rowOff>
    </xdr:to>
    <xdr:cxnSp macro="">
      <xdr:nvCxnSpPr>
        <xdr:cNvPr id="185" name="直線コネクタ 184">
          <a:extLst>
            <a:ext uri="{FF2B5EF4-FFF2-40B4-BE49-F238E27FC236}">
              <a16:creationId xmlns:a16="http://schemas.microsoft.com/office/drawing/2014/main" id="{0292C625-E214-498F-8A98-FC55E3A11341}"/>
            </a:ext>
          </a:extLst>
        </xdr:cNvPr>
        <xdr:cNvCxnSpPr/>
      </xdr:nvCxnSpPr>
      <xdr:spPr>
        <a:xfrm>
          <a:off x="1130300" y="13180510"/>
          <a:ext cx="889000" cy="1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5738</xdr:rowOff>
    </xdr:from>
    <xdr:to>
      <xdr:col>10</xdr:col>
      <xdr:colOff>165100</xdr:colOff>
      <xdr:row>77</xdr:row>
      <xdr:rowOff>107338</xdr:rowOff>
    </xdr:to>
    <xdr:sp macro="" textlink="">
      <xdr:nvSpPr>
        <xdr:cNvPr id="186" name="フローチャート: 判断 185">
          <a:extLst>
            <a:ext uri="{FF2B5EF4-FFF2-40B4-BE49-F238E27FC236}">
              <a16:creationId xmlns:a16="http://schemas.microsoft.com/office/drawing/2014/main" id="{DE5C72B1-2B45-4077-ACF2-0C063E4B3144}"/>
            </a:ext>
          </a:extLst>
        </xdr:cNvPr>
        <xdr:cNvSpPr/>
      </xdr:nvSpPr>
      <xdr:spPr>
        <a:xfrm>
          <a:off x="1968500" y="13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98465</xdr:rowOff>
    </xdr:from>
    <xdr:ext cx="599010" cy="259045"/>
    <xdr:sp macro="" textlink="">
      <xdr:nvSpPr>
        <xdr:cNvPr id="187" name="テキスト ボックス 186">
          <a:extLst>
            <a:ext uri="{FF2B5EF4-FFF2-40B4-BE49-F238E27FC236}">
              <a16:creationId xmlns:a16="http://schemas.microsoft.com/office/drawing/2014/main" id="{41DC29FF-6140-4563-B93A-16D5866A524D}"/>
            </a:ext>
          </a:extLst>
        </xdr:cNvPr>
        <xdr:cNvSpPr txBox="1"/>
      </xdr:nvSpPr>
      <xdr:spPr>
        <a:xfrm>
          <a:off x="1719795" y="1330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4880</xdr:rowOff>
    </xdr:from>
    <xdr:to>
      <xdr:col>6</xdr:col>
      <xdr:colOff>38100</xdr:colOff>
      <xdr:row>77</xdr:row>
      <xdr:rowOff>106480</xdr:rowOff>
    </xdr:to>
    <xdr:sp macro="" textlink="">
      <xdr:nvSpPr>
        <xdr:cNvPr id="188" name="フローチャート: 判断 187">
          <a:extLst>
            <a:ext uri="{FF2B5EF4-FFF2-40B4-BE49-F238E27FC236}">
              <a16:creationId xmlns:a16="http://schemas.microsoft.com/office/drawing/2014/main" id="{C34CB13F-CF51-4972-B983-4ED8FD97D23B}"/>
            </a:ext>
          </a:extLst>
        </xdr:cNvPr>
        <xdr:cNvSpPr/>
      </xdr:nvSpPr>
      <xdr:spPr>
        <a:xfrm>
          <a:off x="1079500" y="1320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97607</xdr:rowOff>
    </xdr:from>
    <xdr:ext cx="599010" cy="259045"/>
    <xdr:sp macro="" textlink="">
      <xdr:nvSpPr>
        <xdr:cNvPr id="189" name="テキスト ボックス 188">
          <a:extLst>
            <a:ext uri="{FF2B5EF4-FFF2-40B4-BE49-F238E27FC236}">
              <a16:creationId xmlns:a16="http://schemas.microsoft.com/office/drawing/2014/main" id="{2902191B-843E-438A-94A9-5B85DDEF4BCB}"/>
            </a:ext>
          </a:extLst>
        </xdr:cNvPr>
        <xdr:cNvSpPr txBox="1"/>
      </xdr:nvSpPr>
      <xdr:spPr>
        <a:xfrm>
          <a:off x="830795" y="1329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24A875B-D20B-4A5C-BC21-EC9FEABCE55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6DE6C1B-32AC-46C1-9F61-4E8D235F473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7B01255-A347-47E2-A237-054A6653428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3E971B1-6565-4B36-A4E2-0ADE5F4F1AC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384297D-1A67-44B0-9119-87B138DE1EE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130963</xdr:rowOff>
    </xdr:from>
    <xdr:to>
      <xdr:col>24</xdr:col>
      <xdr:colOff>114300</xdr:colOff>
      <xdr:row>75</xdr:row>
      <xdr:rowOff>61113</xdr:rowOff>
    </xdr:to>
    <xdr:sp macro="" textlink="">
      <xdr:nvSpPr>
        <xdr:cNvPr id="195" name="楕円 194">
          <a:extLst>
            <a:ext uri="{FF2B5EF4-FFF2-40B4-BE49-F238E27FC236}">
              <a16:creationId xmlns:a16="http://schemas.microsoft.com/office/drawing/2014/main" id="{D69C7BF0-1F47-467E-AA34-A7F916A80A95}"/>
            </a:ext>
          </a:extLst>
        </xdr:cNvPr>
        <xdr:cNvSpPr/>
      </xdr:nvSpPr>
      <xdr:spPr>
        <a:xfrm>
          <a:off x="4584700" y="128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153840</xdr:rowOff>
    </xdr:from>
    <xdr:ext cx="599010" cy="259045"/>
    <xdr:sp macro="" textlink="">
      <xdr:nvSpPr>
        <xdr:cNvPr id="196" name="民生費該当値テキスト">
          <a:extLst>
            <a:ext uri="{FF2B5EF4-FFF2-40B4-BE49-F238E27FC236}">
              <a16:creationId xmlns:a16="http://schemas.microsoft.com/office/drawing/2014/main" id="{575204F0-E9AA-4436-B017-52FDB4711180}"/>
            </a:ext>
          </a:extLst>
        </xdr:cNvPr>
        <xdr:cNvSpPr txBox="1"/>
      </xdr:nvSpPr>
      <xdr:spPr>
        <a:xfrm>
          <a:off x="4686300" y="1266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60753</xdr:rowOff>
    </xdr:from>
    <xdr:to>
      <xdr:col>20</xdr:col>
      <xdr:colOff>38100</xdr:colOff>
      <xdr:row>76</xdr:row>
      <xdr:rowOff>162353</xdr:rowOff>
    </xdr:to>
    <xdr:sp macro="" textlink="">
      <xdr:nvSpPr>
        <xdr:cNvPr id="197" name="楕円 196">
          <a:extLst>
            <a:ext uri="{FF2B5EF4-FFF2-40B4-BE49-F238E27FC236}">
              <a16:creationId xmlns:a16="http://schemas.microsoft.com/office/drawing/2014/main" id="{841E30EC-B11A-4E35-ADBB-C05915BD50B0}"/>
            </a:ext>
          </a:extLst>
        </xdr:cNvPr>
        <xdr:cNvSpPr/>
      </xdr:nvSpPr>
      <xdr:spPr>
        <a:xfrm>
          <a:off x="3746500" y="130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7431</xdr:rowOff>
    </xdr:from>
    <xdr:ext cx="599010" cy="259045"/>
    <xdr:sp macro="" textlink="">
      <xdr:nvSpPr>
        <xdr:cNvPr id="198" name="テキスト ボックス 197">
          <a:extLst>
            <a:ext uri="{FF2B5EF4-FFF2-40B4-BE49-F238E27FC236}">
              <a16:creationId xmlns:a16="http://schemas.microsoft.com/office/drawing/2014/main" id="{B67A5989-4F2B-4BD5-81E5-07273A9E327B}"/>
            </a:ext>
          </a:extLst>
        </xdr:cNvPr>
        <xdr:cNvSpPr txBox="1"/>
      </xdr:nvSpPr>
      <xdr:spPr>
        <a:xfrm>
          <a:off x="3497795" y="1286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84632</xdr:rowOff>
    </xdr:from>
    <xdr:to>
      <xdr:col>15</xdr:col>
      <xdr:colOff>101600</xdr:colOff>
      <xdr:row>77</xdr:row>
      <xdr:rowOff>14782</xdr:rowOff>
    </xdr:to>
    <xdr:sp macro="" textlink="">
      <xdr:nvSpPr>
        <xdr:cNvPr id="199" name="楕円 198">
          <a:extLst>
            <a:ext uri="{FF2B5EF4-FFF2-40B4-BE49-F238E27FC236}">
              <a16:creationId xmlns:a16="http://schemas.microsoft.com/office/drawing/2014/main" id="{05588147-2D40-4E9F-A6E8-CB6FE1886703}"/>
            </a:ext>
          </a:extLst>
        </xdr:cNvPr>
        <xdr:cNvSpPr/>
      </xdr:nvSpPr>
      <xdr:spPr>
        <a:xfrm>
          <a:off x="2857500" y="131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31310</xdr:rowOff>
    </xdr:from>
    <xdr:ext cx="599010" cy="259045"/>
    <xdr:sp macro="" textlink="">
      <xdr:nvSpPr>
        <xdr:cNvPr id="200" name="テキスト ボックス 199">
          <a:extLst>
            <a:ext uri="{FF2B5EF4-FFF2-40B4-BE49-F238E27FC236}">
              <a16:creationId xmlns:a16="http://schemas.microsoft.com/office/drawing/2014/main" id="{BAC8D834-6042-4B84-9B51-57C4AE2D8A06}"/>
            </a:ext>
          </a:extLst>
        </xdr:cNvPr>
        <xdr:cNvSpPr txBox="1"/>
      </xdr:nvSpPr>
      <xdr:spPr>
        <a:xfrm>
          <a:off x="2608795" y="1289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113274</xdr:rowOff>
    </xdr:from>
    <xdr:to>
      <xdr:col>10</xdr:col>
      <xdr:colOff>165100</xdr:colOff>
      <xdr:row>77</xdr:row>
      <xdr:rowOff>43424</xdr:rowOff>
    </xdr:to>
    <xdr:sp macro="" textlink="">
      <xdr:nvSpPr>
        <xdr:cNvPr id="201" name="楕円 200">
          <a:extLst>
            <a:ext uri="{FF2B5EF4-FFF2-40B4-BE49-F238E27FC236}">
              <a16:creationId xmlns:a16="http://schemas.microsoft.com/office/drawing/2014/main" id="{0DB4AE28-4313-4968-B88D-6E529F1CD507}"/>
            </a:ext>
          </a:extLst>
        </xdr:cNvPr>
        <xdr:cNvSpPr/>
      </xdr:nvSpPr>
      <xdr:spPr>
        <a:xfrm>
          <a:off x="1968500" y="13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59951</xdr:rowOff>
    </xdr:from>
    <xdr:ext cx="599010" cy="259045"/>
    <xdr:sp macro="" textlink="">
      <xdr:nvSpPr>
        <xdr:cNvPr id="202" name="テキスト ボックス 201">
          <a:extLst>
            <a:ext uri="{FF2B5EF4-FFF2-40B4-BE49-F238E27FC236}">
              <a16:creationId xmlns:a16="http://schemas.microsoft.com/office/drawing/2014/main" id="{85D76EF6-5DE6-4D0C-A62B-F1CE8B663DA2}"/>
            </a:ext>
          </a:extLst>
        </xdr:cNvPr>
        <xdr:cNvSpPr txBox="1"/>
      </xdr:nvSpPr>
      <xdr:spPr>
        <a:xfrm>
          <a:off x="1719795" y="1291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99510</xdr:rowOff>
    </xdr:from>
    <xdr:to>
      <xdr:col>6</xdr:col>
      <xdr:colOff>38100</xdr:colOff>
      <xdr:row>77</xdr:row>
      <xdr:rowOff>29660</xdr:rowOff>
    </xdr:to>
    <xdr:sp macro="" textlink="">
      <xdr:nvSpPr>
        <xdr:cNvPr id="203" name="楕円 202">
          <a:extLst>
            <a:ext uri="{FF2B5EF4-FFF2-40B4-BE49-F238E27FC236}">
              <a16:creationId xmlns:a16="http://schemas.microsoft.com/office/drawing/2014/main" id="{6FFB4D91-B08C-41D5-A488-551DBEB13C5F}"/>
            </a:ext>
          </a:extLst>
        </xdr:cNvPr>
        <xdr:cNvSpPr/>
      </xdr:nvSpPr>
      <xdr:spPr>
        <a:xfrm>
          <a:off x="1079500" y="13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46188</xdr:rowOff>
    </xdr:from>
    <xdr:ext cx="599010" cy="259045"/>
    <xdr:sp macro="" textlink="">
      <xdr:nvSpPr>
        <xdr:cNvPr id="204" name="テキスト ボックス 203">
          <a:extLst>
            <a:ext uri="{FF2B5EF4-FFF2-40B4-BE49-F238E27FC236}">
              <a16:creationId xmlns:a16="http://schemas.microsoft.com/office/drawing/2014/main" id="{5F6890FD-D8ED-4916-9A90-2AD97B081C99}"/>
            </a:ext>
          </a:extLst>
        </xdr:cNvPr>
        <xdr:cNvSpPr txBox="1"/>
      </xdr:nvSpPr>
      <xdr:spPr>
        <a:xfrm>
          <a:off x="830795" y="1290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D58945B9-41AA-4CD0-885E-89A255E5600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97D3CA8-D95C-4DF9-A9FE-E78AE407FF6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F37B85CB-B210-450C-A033-B8A8F4CC8AC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B0778798-F928-483D-AAE1-719E1FB8930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89755BE5-D624-4487-867D-81C97D139C6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69E9D30-9958-437F-B06B-71E65335AD3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161995AB-AC0C-4428-9CAE-7D492646D07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27370A6B-A3AB-40C0-9EE2-1C9E3204FDC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FD8CCFA2-4B6D-4283-9B8D-BB835A27C6B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7B6F25AB-C2BB-4965-A999-4D5F50F93B1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7523CA55-A793-4CCB-B246-96EC8891BAB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51C9A34D-8141-4040-B46C-0C01E07386F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E9334B1A-7EF9-4EAE-802E-B00F135F8886}"/>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A80D4BE1-9AC5-4E51-88B2-E142072931E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BADAF5A9-3C20-476C-9894-25E68C1001B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D6EEB721-19B7-4809-ABAB-F575F231598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F6F65A31-679D-4B08-9604-4B4C96DCADA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88CCEDD9-8C2A-4A18-A29C-FE6F7F3B7DC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37DEB1D9-73F2-435D-BAB7-A259BBC4883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7B99487A-B14E-450C-8A2A-99920D0E059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86BB388F-6E2B-42AF-8BDA-31A62547174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F338EE97-6F67-426D-9B18-235606D843C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D0E7AA88-D34D-41E2-A0D3-BACEC848B3F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9BF5C6EE-57CA-4EA0-A1FE-FC20BE1AD62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D01BCDF6-DD96-4642-A823-FE1EA632EA38}"/>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828BEDBA-573A-4159-88AD-05541135518A}"/>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E421B2A1-33C6-4F1F-9384-36C5BF19482A}"/>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F4EAF9CC-3C2C-497E-AC2B-979E3287477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20DE717E-2918-4A33-93B0-710C61FE56FC}"/>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153860</xdr:rowOff>
    </xdr:from>
    <xdr:to>
      <xdr:col>24</xdr:col>
      <xdr:colOff>63500</xdr:colOff>
      <xdr:row>99</xdr:row>
      <xdr:rowOff>73279</xdr:rowOff>
    </xdr:to>
    <xdr:cxnSp macro="">
      <xdr:nvCxnSpPr>
        <xdr:cNvPr id="234" name="直線コネクタ 233">
          <a:extLst>
            <a:ext uri="{FF2B5EF4-FFF2-40B4-BE49-F238E27FC236}">
              <a16:creationId xmlns:a16="http://schemas.microsoft.com/office/drawing/2014/main" id="{2843D53E-86AD-4633-922F-6FE1B79F0ADC}"/>
            </a:ext>
          </a:extLst>
        </xdr:cNvPr>
        <xdr:cNvCxnSpPr/>
      </xdr:nvCxnSpPr>
      <xdr:spPr>
        <a:xfrm flipV="1">
          <a:off x="3797300" y="16955960"/>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D95FE482-9A65-4AF1-B2BF-63EA5810E794}"/>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9889C6C-28B4-4F0F-9B04-13FDAC1F0BED}"/>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73279</xdr:rowOff>
    </xdr:from>
    <xdr:to>
      <xdr:col>19</xdr:col>
      <xdr:colOff>177800</xdr:colOff>
      <xdr:row>99</xdr:row>
      <xdr:rowOff>112637</xdr:rowOff>
    </xdr:to>
    <xdr:cxnSp macro="">
      <xdr:nvCxnSpPr>
        <xdr:cNvPr id="237" name="直線コネクタ 236">
          <a:extLst>
            <a:ext uri="{FF2B5EF4-FFF2-40B4-BE49-F238E27FC236}">
              <a16:creationId xmlns:a16="http://schemas.microsoft.com/office/drawing/2014/main" id="{6CB9585E-A96D-452F-AA1D-FD20D34408FD}"/>
            </a:ext>
          </a:extLst>
        </xdr:cNvPr>
        <xdr:cNvCxnSpPr/>
      </xdr:nvCxnSpPr>
      <xdr:spPr>
        <a:xfrm flipV="1">
          <a:off x="2908300" y="17046829"/>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38" name="フローチャート: 判断 237">
          <a:extLst>
            <a:ext uri="{FF2B5EF4-FFF2-40B4-BE49-F238E27FC236}">
              <a16:creationId xmlns:a16="http://schemas.microsoft.com/office/drawing/2014/main" id="{FF0ABC06-F302-4C9A-8CCC-E513C81D193F}"/>
            </a:ext>
          </a:extLst>
        </xdr:cNvPr>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78542</xdr:rowOff>
    </xdr:from>
    <xdr:ext cx="534377" cy="259045"/>
    <xdr:sp macro="" textlink="">
      <xdr:nvSpPr>
        <xdr:cNvPr id="239" name="テキスト ボックス 238">
          <a:extLst>
            <a:ext uri="{FF2B5EF4-FFF2-40B4-BE49-F238E27FC236}">
              <a16:creationId xmlns:a16="http://schemas.microsoft.com/office/drawing/2014/main" id="{3635A5EF-617F-438B-81BC-0CA16860F115}"/>
            </a:ext>
          </a:extLst>
        </xdr:cNvPr>
        <xdr:cNvSpPr txBox="1"/>
      </xdr:nvSpPr>
      <xdr:spPr>
        <a:xfrm>
          <a:off x="3530111" y="165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112637</xdr:rowOff>
    </xdr:from>
    <xdr:to>
      <xdr:col>15</xdr:col>
      <xdr:colOff>50800</xdr:colOff>
      <xdr:row>99</xdr:row>
      <xdr:rowOff>125044</xdr:rowOff>
    </xdr:to>
    <xdr:cxnSp macro="">
      <xdr:nvCxnSpPr>
        <xdr:cNvPr id="240" name="直線コネクタ 239">
          <a:extLst>
            <a:ext uri="{FF2B5EF4-FFF2-40B4-BE49-F238E27FC236}">
              <a16:creationId xmlns:a16="http://schemas.microsoft.com/office/drawing/2014/main" id="{6B23DC05-C8A7-4B6B-9266-AE7839D4F55E}"/>
            </a:ext>
          </a:extLst>
        </xdr:cNvPr>
        <xdr:cNvCxnSpPr/>
      </xdr:nvCxnSpPr>
      <xdr:spPr>
        <a:xfrm flipV="1">
          <a:off x="2019300" y="17086187"/>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41" name="フローチャート: 判断 240">
          <a:extLst>
            <a:ext uri="{FF2B5EF4-FFF2-40B4-BE49-F238E27FC236}">
              <a16:creationId xmlns:a16="http://schemas.microsoft.com/office/drawing/2014/main" id="{E2BD7F25-6E7A-4039-AFEC-AB2E3BAE3AB3}"/>
            </a:ext>
          </a:extLst>
        </xdr:cNvPr>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120096</xdr:rowOff>
    </xdr:from>
    <xdr:ext cx="534377" cy="259045"/>
    <xdr:sp macro="" textlink="">
      <xdr:nvSpPr>
        <xdr:cNvPr id="242" name="テキスト ボックス 241">
          <a:extLst>
            <a:ext uri="{FF2B5EF4-FFF2-40B4-BE49-F238E27FC236}">
              <a16:creationId xmlns:a16="http://schemas.microsoft.com/office/drawing/2014/main" id="{DEA8CB07-FBE5-48A6-B6F6-ABF2ECCC1E95}"/>
            </a:ext>
          </a:extLst>
        </xdr:cNvPr>
        <xdr:cNvSpPr txBox="1"/>
      </xdr:nvSpPr>
      <xdr:spPr>
        <a:xfrm>
          <a:off x="2641111" y="165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100837</xdr:rowOff>
    </xdr:from>
    <xdr:to>
      <xdr:col>10</xdr:col>
      <xdr:colOff>114300</xdr:colOff>
      <xdr:row>99</xdr:row>
      <xdr:rowOff>125044</xdr:rowOff>
    </xdr:to>
    <xdr:cxnSp macro="">
      <xdr:nvCxnSpPr>
        <xdr:cNvPr id="243" name="直線コネクタ 242">
          <a:extLst>
            <a:ext uri="{FF2B5EF4-FFF2-40B4-BE49-F238E27FC236}">
              <a16:creationId xmlns:a16="http://schemas.microsoft.com/office/drawing/2014/main" id="{E95C1795-392B-4A00-B2F4-651A20C6AE92}"/>
            </a:ext>
          </a:extLst>
        </xdr:cNvPr>
        <xdr:cNvCxnSpPr/>
      </xdr:nvCxnSpPr>
      <xdr:spPr>
        <a:xfrm>
          <a:off x="1130300" y="17074387"/>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4" name="フローチャート: 判断 243">
          <a:extLst>
            <a:ext uri="{FF2B5EF4-FFF2-40B4-BE49-F238E27FC236}">
              <a16:creationId xmlns:a16="http://schemas.microsoft.com/office/drawing/2014/main" id="{69F19A54-5C77-429F-877E-28D7D0060584}"/>
            </a:ext>
          </a:extLst>
        </xdr:cNvPr>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145457</xdr:rowOff>
    </xdr:from>
    <xdr:ext cx="534377" cy="259045"/>
    <xdr:sp macro="" textlink="">
      <xdr:nvSpPr>
        <xdr:cNvPr id="245" name="テキスト ボックス 244">
          <a:extLst>
            <a:ext uri="{FF2B5EF4-FFF2-40B4-BE49-F238E27FC236}">
              <a16:creationId xmlns:a16="http://schemas.microsoft.com/office/drawing/2014/main" id="{E26A4CEF-34E9-4F2E-AC7B-2566E609062C}"/>
            </a:ext>
          </a:extLst>
        </xdr:cNvPr>
        <xdr:cNvSpPr txBox="1"/>
      </xdr:nvSpPr>
      <xdr:spPr>
        <a:xfrm>
          <a:off x="1752111" y="166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6" name="フローチャート: 判断 245">
          <a:extLst>
            <a:ext uri="{FF2B5EF4-FFF2-40B4-BE49-F238E27FC236}">
              <a16:creationId xmlns:a16="http://schemas.microsoft.com/office/drawing/2014/main" id="{4D3E0943-2045-457A-BA20-7739BC739764}"/>
            </a:ext>
          </a:extLst>
        </xdr:cNvPr>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167454</xdr:rowOff>
    </xdr:from>
    <xdr:ext cx="534377" cy="259045"/>
    <xdr:sp macro="" textlink="">
      <xdr:nvSpPr>
        <xdr:cNvPr id="247" name="テキスト ボックス 246">
          <a:extLst>
            <a:ext uri="{FF2B5EF4-FFF2-40B4-BE49-F238E27FC236}">
              <a16:creationId xmlns:a16="http://schemas.microsoft.com/office/drawing/2014/main" id="{B7CABD22-C8E8-47FB-B182-3B827E2DF837}"/>
            </a:ext>
          </a:extLst>
        </xdr:cNvPr>
        <xdr:cNvSpPr txBox="1"/>
      </xdr:nvSpPr>
      <xdr:spPr>
        <a:xfrm>
          <a:off x="863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4238786-1F39-49BC-8836-88FE19BDA7B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0BD4EE8-85DE-47B0-8874-402C6D05375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8DB9530-32DB-4C41-9BC7-C7AC98E52F7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2878AF7-7544-42A7-A10D-93E7088609C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1862651-C1B9-42AD-94B6-B4A469C8EAF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103060</xdr:rowOff>
    </xdr:from>
    <xdr:to>
      <xdr:col>24</xdr:col>
      <xdr:colOff>114300</xdr:colOff>
      <xdr:row>99</xdr:row>
      <xdr:rowOff>33210</xdr:rowOff>
    </xdr:to>
    <xdr:sp macro="" textlink="">
      <xdr:nvSpPr>
        <xdr:cNvPr id="253" name="楕円 252">
          <a:extLst>
            <a:ext uri="{FF2B5EF4-FFF2-40B4-BE49-F238E27FC236}">
              <a16:creationId xmlns:a16="http://schemas.microsoft.com/office/drawing/2014/main" id="{0C994A91-2ACB-442A-AE22-AFE142B3DC6B}"/>
            </a:ext>
          </a:extLst>
        </xdr:cNvPr>
        <xdr:cNvSpPr/>
      </xdr:nvSpPr>
      <xdr:spPr>
        <a:xfrm>
          <a:off x="4584700" y="169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81487</xdr:rowOff>
    </xdr:from>
    <xdr:ext cx="534377" cy="259045"/>
    <xdr:sp macro="" textlink="">
      <xdr:nvSpPr>
        <xdr:cNvPr id="254" name="衛生費該当値テキスト">
          <a:extLst>
            <a:ext uri="{FF2B5EF4-FFF2-40B4-BE49-F238E27FC236}">
              <a16:creationId xmlns:a16="http://schemas.microsoft.com/office/drawing/2014/main" id="{4ED63288-3C6A-4283-8D68-13CEFC1B32B7}"/>
            </a:ext>
          </a:extLst>
        </xdr:cNvPr>
        <xdr:cNvSpPr txBox="1"/>
      </xdr:nvSpPr>
      <xdr:spPr>
        <a:xfrm>
          <a:off x="4686300" y="168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22479</xdr:rowOff>
    </xdr:from>
    <xdr:to>
      <xdr:col>20</xdr:col>
      <xdr:colOff>38100</xdr:colOff>
      <xdr:row>99</xdr:row>
      <xdr:rowOff>124079</xdr:rowOff>
    </xdr:to>
    <xdr:sp macro="" textlink="">
      <xdr:nvSpPr>
        <xdr:cNvPr id="255" name="楕円 254">
          <a:extLst>
            <a:ext uri="{FF2B5EF4-FFF2-40B4-BE49-F238E27FC236}">
              <a16:creationId xmlns:a16="http://schemas.microsoft.com/office/drawing/2014/main" id="{DABE1236-79F2-440B-83EC-CE7A5DAA05EF}"/>
            </a:ext>
          </a:extLst>
        </xdr:cNvPr>
        <xdr:cNvSpPr/>
      </xdr:nvSpPr>
      <xdr:spPr>
        <a:xfrm>
          <a:off x="3746500" y="169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115206</xdr:rowOff>
    </xdr:from>
    <xdr:ext cx="534377" cy="259045"/>
    <xdr:sp macro="" textlink="">
      <xdr:nvSpPr>
        <xdr:cNvPr id="256" name="テキスト ボックス 255">
          <a:extLst>
            <a:ext uri="{FF2B5EF4-FFF2-40B4-BE49-F238E27FC236}">
              <a16:creationId xmlns:a16="http://schemas.microsoft.com/office/drawing/2014/main" id="{A76FE0AD-D022-48ED-89EE-F82AD43D0AE1}"/>
            </a:ext>
          </a:extLst>
        </xdr:cNvPr>
        <xdr:cNvSpPr txBox="1"/>
      </xdr:nvSpPr>
      <xdr:spPr>
        <a:xfrm>
          <a:off x="3530111" y="170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61837</xdr:rowOff>
    </xdr:from>
    <xdr:to>
      <xdr:col>15</xdr:col>
      <xdr:colOff>101600</xdr:colOff>
      <xdr:row>99</xdr:row>
      <xdr:rowOff>163437</xdr:rowOff>
    </xdr:to>
    <xdr:sp macro="" textlink="">
      <xdr:nvSpPr>
        <xdr:cNvPr id="257" name="楕円 256">
          <a:extLst>
            <a:ext uri="{FF2B5EF4-FFF2-40B4-BE49-F238E27FC236}">
              <a16:creationId xmlns:a16="http://schemas.microsoft.com/office/drawing/2014/main" id="{D410171B-A5EA-4831-984A-937725B12568}"/>
            </a:ext>
          </a:extLst>
        </xdr:cNvPr>
        <xdr:cNvSpPr/>
      </xdr:nvSpPr>
      <xdr:spPr>
        <a:xfrm>
          <a:off x="2857500" y="170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154564</xdr:rowOff>
    </xdr:from>
    <xdr:ext cx="534377" cy="259045"/>
    <xdr:sp macro="" textlink="">
      <xdr:nvSpPr>
        <xdr:cNvPr id="258" name="テキスト ボックス 257">
          <a:extLst>
            <a:ext uri="{FF2B5EF4-FFF2-40B4-BE49-F238E27FC236}">
              <a16:creationId xmlns:a16="http://schemas.microsoft.com/office/drawing/2014/main" id="{E8F5599D-78DC-4F7A-9970-CBBA17047775}"/>
            </a:ext>
          </a:extLst>
        </xdr:cNvPr>
        <xdr:cNvSpPr txBox="1"/>
      </xdr:nvSpPr>
      <xdr:spPr>
        <a:xfrm>
          <a:off x="2641111" y="171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74244</xdr:rowOff>
    </xdr:from>
    <xdr:to>
      <xdr:col>10</xdr:col>
      <xdr:colOff>165100</xdr:colOff>
      <xdr:row>100</xdr:row>
      <xdr:rowOff>4394</xdr:rowOff>
    </xdr:to>
    <xdr:sp macro="" textlink="">
      <xdr:nvSpPr>
        <xdr:cNvPr id="259" name="楕円 258">
          <a:extLst>
            <a:ext uri="{FF2B5EF4-FFF2-40B4-BE49-F238E27FC236}">
              <a16:creationId xmlns:a16="http://schemas.microsoft.com/office/drawing/2014/main" id="{468AD7E0-988D-4392-98B2-EC106C11F6F8}"/>
            </a:ext>
          </a:extLst>
        </xdr:cNvPr>
        <xdr:cNvSpPr/>
      </xdr:nvSpPr>
      <xdr:spPr>
        <a:xfrm>
          <a:off x="1968500" y="170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166971</xdr:rowOff>
    </xdr:from>
    <xdr:ext cx="534377" cy="259045"/>
    <xdr:sp macro="" textlink="">
      <xdr:nvSpPr>
        <xdr:cNvPr id="260" name="テキスト ボックス 259">
          <a:extLst>
            <a:ext uri="{FF2B5EF4-FFF2-40B4-BE49-F238E27FC236}">
              <a16:creationId xmlns:a16="http://schemas.microsoft.com/office/drawing/2014/main" id="{F7924E3E-1398-451D-8E96-7E2CA6BB723E}"/>
            </a:ext>
          </a:extLst>
        </xdr:cNvPr>
        <xdr:cNvSpPr txBox="1"/>
      </xdr:nvSpPr>
      <xdr:spPr>
        <a:xfrm>
          <a:off x="1752111" y="1714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50037</xdr:rowOff>
    </xdr:from>
    <xdr:to>
      <xdr:col>6</xdr:col>
      <xdr:colOff>38100</xdr:colOff>
      <xdr:row>99</xdr:row>
      <xdr:rowOff>151637</xdr:rowOff>
    </xdr:to>
    <xdr:sp macro="" textlink="">
      <xdr:nvSpPr>
        <xdr:cNvPr id="261" name="楕円 260">
          <a:extLst>
            <a:ext uri="{FF2B5EF4-FFF2-40B4-BE49-F238E27FC236}">
              <a16:creationId xmlns:a16="http://schemas.microsoft.com/office/drawing/2014/main" id="{81DCF3C2-B4FB-4E53-85F9-FA3CC69CF3D4}"/>
            </a:ext>
          </a:extLst>
        </xdr:cNvPr>
        <xdr:cNvSpPr/>
      </xdr:nvSpPr>
      <xdr:spPr>
        <a:xfrm>
          <a:off x="1079500" y="170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142764</xdr:rowOff>
    </xdr:from>
    <xdr:ext cx="534377" cy="259045"/>
    <xdr:sp macro="" textlink="">
      <xdr:nvSpPr>
        <xdr:cNvPr id="262" name="テキスト ボックス 261">
          <a:extLst>
            <a:ext uri="{FF2B5EF4-FFF2-40B4-BE49-F238E27FC236}">
              <a16:creationId xmlns:a16="http://schemas.microsoft.com/office/drawing/2014/main" id="{EEB42FE4-815D-4323-9073-8E901F414336}"/>
            </a:ext>
          </a:extLst>
        </xdr:cNvPr>
        <xdr:cNvSpPr txBox="1"/>
      </xdr:nvSpPr>
      <xdr:spPr>
        <a:xfrm>
          <a:off x="863111" y="171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8A5427FA-FAD7-4B41-9053-B35374A742E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BE5ABE4A-8F4A-461F-9D3E-A06F2F4F7A4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1659E965-BBB4-45A8-B453-1BAD5DEA592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8DE86E0A-2DC9-40A5-BC3B-F4BC2DC6683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8A940E8C-A9E5-4C2F-93D5-A66D5375A3D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2B23AD9-A402-4B84-8F13-79421A49CF4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1337F553-C5F3-4BE1-BE31-A5B774EB981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1B4C7606-5A7F-42FE-94BB-C4625A051AB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E027D83D-E009-4E98-81FB-19D7706270D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F425732E-305A-4C58-8335-A8D9190856F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F01B93EE-82C3-460E-8260-E3E6E26E7DA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46C5A4E5-42A8-4C82-80D3-BF1B6BCFDC4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38DA9040-56ED-46E9-AB55-BC31937DC44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D5DD008E-33C2-42E2-90DD-E068A62B7D08}"/>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BAEB04CE-7D86-463C-9B05-5EE885070AE3}"/>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8FDD7235-7019-4BEE-A3F8-9331AED18AED}"/>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23EF8484-AB33-4332-B33F-A3E6DBD4A0BC}"/>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F0683C71-FCFA-49D4-AE7D-112C12365515}"/>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9F4920A7-9A92-4528-A573-F2806E95D5F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FCA900EF-8589-4276-A973-5214CED5359B}"/>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7A2EDF7-9437-4C15-9814-C7185D7B4DC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B820F11F-A3C9-4DFA-A94C-08F0073F7D6B}"/>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10D5986D-BD22-4FE2-BEE8-630403396AC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E0E2C7FB-138E-4B7B-ADB9-699B6B0E88DB}"/>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ADB29C91-6B34-43A2-963A-EB6A690A5508}"/>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A962DCD2-D7F1-4617-8A8E-778A1BA50AB8}"/>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A3B9542E-260C-42E8-AAD4-2C68CC02759B}"/>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263C032F-E41B-456D-B4CB-25352E1F7E4E}"/>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167894</xdr:rowOff>
    </xdr:from>
    <xdr:to>
      <xdr:col>55</xdr:col>
      <xdr:colOff>0</xdr:colOff>
      <xdr:row>38</xdr:row>
      <xdr:rowOff>170180</xdr:rowOff>
    </xdr:to>
    <xdr:cxnSp macro="">
      <xdr:nvCxnSpPr>
        <xdr:cNvPr id="291" name="直線コネクタ 290">
          <a:extLst>
            <a:ext uri="{FF2B5EF4-FFF2-40B4-BE49-F238E27FC236}">
              <a16:creationId xmlns:a16="http://schemas.microsoft.com/office/drawing/2014/main" id="{787A2E90-E814-43B4-A56B-B75ED394D2AA}"/>
            </a:ext>
          </a:extLst>
        </xdr:cNvPr>
        <xdr:cNvCxnSpPr/>
      </xdr:nvCxnSpPr>
      <xdr:spPr>
        <a:xfrm flipV="1">
          <a:off x="9639300" y="66829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99F0A09-3855-4161-BEA1-3AE19FF32BA2}"/>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C760074B-AC70-4D19-8BF5-7D0A021860DA}"/>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38</xdr:row>
      <xdr:rowOff>170180</xdr:rowOff>
    </xdr:to>
    <xdr:cxnSp macro="">
      <xdr:nvCxnSpPr>
        <xdr:cNvPr id="294" name="直線コネクタ 293">
          <a:extLst>
            <a:ext uri="{FF2B5EF4-FFF2-40B4-BE49-F238E27FC236}">
              <a16:creationId xmlns:a16="http://schemas.microsoft.com/office/drawing/2014/main" id="{6A8894E0-B5C3-446F-B6DD-8C5C0A028EF4}"/>
            </a:ext>
          </a:extLst>
        </xdr:cNvPr>
        <xdr:cNvCxnSpPr/>
      </xdr:nvCxnSpPr>
      <xdr:spPr>
        <a:xfrm>
          <a:off x="8750300" y="66799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5" name="フローチャート: 判断 294">
          <a:extLst>
            <a:ext uri="{FF2B5EF4-FFF2-40B4-BE49-F238E27FC236}">
              <a16:creationId xmlns:a16="http://schemas.microsoft.com/office/drawing/2014/main" id="{F78C21BC-DF42-4F0F-9DAB-729F5D35090B}"/>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6" name="テキスト ボックス 295">
          <a:extLst>
            <a:ext uri="{FF2B5EF4-FFF2-40B4-BE49-F238E27FC236}">
              <a16:creationId xmlns:a16="http://schemas.microsoft.com/office/drawing/2014/main" id="{2D9B8A11-9219-4FFF-B24F-F287CF061C52}"/>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4826</xdr:rowOff>
    </xdr:to>
    <xdr:cxnSp macro="">
      <xdr:nvCxnSpPr>
        <xdr:cNvPr id="297" name="直線コネクタ 296">
          <a:extLst>
            <a:ext uri="{FF2B5EF4-FFF2-40B4-BE49-F238E27FC236}">
              <a16:creationId xmlns:a16="http://schemas.microsoft.com/office/drawing/2014/main" id="{DF2BA513-F5BC-4565-B2F9-64E4175161B4}"/>
            </a:ext>
          </a:extLst>
        </xdr:cNvPr>
        <xdr:cNvCxnSpPr/>
      </xdr:nvCxnSpPr>
      <xdr:spPr>
        <a:xfrm flipV="1">
          <a:off x="7861300" y="66799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8" name="フローチャート: 判断 297">
          <a:extLst>
            <a:ext uri="{FF2B5EF4-FFF2-40B4-BE49-F238E27FC236}">
              <a16:creationId xmlns:a16="http://schemas.microsoft.com/office/drawing/2014/main" id="{B0CB96F4-D1D3-49B5-873B-51CBCE657C6D}"/>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13098</xdr:rowOff>
    </xdr:from>
    <xdr:ext cx="378565" cy="259045"/>
    <xdr:sp macro="" textlink="">
      <xdr:nvSpPr>
        <xdr:cNvPr id="299" name="テキスト ボックス 298">
          <a:extLst>
            <a:ext uri="{FF2B5EF4-FFF2-40B4-BE49-F238E27FC236}">
              <a16:creationId xmlns:a16="http://schemas.microsoft.com/office/drawing/2014/main" id="{46ED1661-F6E2-49AA-BB03-607EA63D0F85}"/>
            </a:ext>
          </a:extLst>
        </xdr:cNvPr>
        <xdr:cNvSpPr txBox="1"/>
      </xdr:nvSpPr>
      <xdr:spPr>
        <a:xfrm>
          <a:off x="8561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166370</xdr:rowOff>
    </xdr:from>
    <xdr:to>
      <xdr:col>41</xdr:col>
      <xdr:colOff>50800</xdr:colOff>
      <xdr:row>39</xdr:row>
      <xdr:rowOff>4826</xdr:rowOff>
    </xdr:to>
    <xdr:cxnSp macro="">
      <xdr:nvCxnSpPr>
        <xdr:cNvPr id="300" name="直線コネクタ 299">
          <a:extLst>
            <a:ext uri="{FF2B5EF4-FFF2-40B4-BE49-F238E27FC236}">
              <a16:creationId xmlns:a16="http://schemas.microsoft.com/office/drawing/2014/main" id="{0F6ADCD1-1DA2-46C9-9A94-A13434659168}"/>
            </a:ext>
          </a:extLst>
        </xdr:cNvPr>
        <xdr:cNvCxnSpPr/>
      </xdr:nvCxnSpPr>
      <xdr:spPr>
        <a:xfrm>
          <a:off x="6972300" y="668147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301" name="フローチャート: 判断 300">
          <a:extLst>
            <a:ext uri="{FF2B5EF4-FFF2-40B4-BE49-F238E27FC236}">
              <a16:creationId xmlns:a16="http://schemas.microsoft.com/office/drawing/2014/main" id="{190DDB3D-7654-413E-8D36-3D54DCB0B9AB}"/>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23766</xdr:rowOff>
    </xdr:from>
    <xdr:ext cx="378565" cy="259045"/>
    <xdr:sp macro="" textlink="">
      <xdr:nvSpPr>
        <xdr:cNvPr id="302" name="テキスト ボックス 301">
          <a:extLst>
            <a:ext uri="{FF2B5EF4-FFF2-40B4-BE49-F238E27FC236}">
              <a16:creationId xmlns:a16="http://schemas.microsoft.com/office/drawing/2014/main" id="{AA08760C-8031-4809-BEED-F36F7C93E08B}"/>
            </a:ext>
          </a:extLst>
        </xdr:cNvPr>
        <xdr:cNvSpPr txBox="1"/>
      </xdr:nvSpPr>
      <xdr:spPr>
        <a:xfrm>
          <a:off x="7672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03" name="フローチャート: 判断 302">
          <a:extLst>
            <a:ext uri="{FF2B5EF4-FFF2-40B4-BE49-F238E27FC236}">
              <a16:creationId xmlns:a16="http://schemas.microsoft.com/office/drawing/2014/main" id="{E72BA732-9648-47AE-9F73-F1CB36B37389}"/>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13860</xdr:rowOff>
    </xdr:from>
    <xdr:ext cx="378565" cy="259045"/>
    <xdr:sp macro="" textlink="">
      <xdr:nvSpPr>
        <xdr:cNvPr id="304" name="テキスト ボックス 303">
          <a:extLst>
            <a:ext uri="{FF2B5EF4-FFF2-40B4-BE49-F238E27FC236}">
              <a16:creationId xmlns:a16="http://schemas.microsoft.com/office/drawing/2014/main" id="{65B36EB4-56B2-453D-9E2D-B99F46B0205A}"/>
            </a:ext>
          </a:extLst>
        </xdr:cNvPr>
        <xdr:cNvSpPr txBox="1"/>
      </xdr:nvSpPr>
      <xdr:spPr>
        <a:xfrm>
          <a:off x="6783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797102B-461C-42CC-9586-84FB9569F1D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A26B7FB-6361-4394-9724-0FF6AC258BB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27FFE87-63D4-4241-B75C-B88A4ED769C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E64EC9F-6080-418C-BE65-29DB72CBB0E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AA33B-9ADD-4960-BB89-1AF7590692A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117094</xdr:rowOff>
    </xdr:from>
    <xdr:to>
      <xdr:col>55</xdr:col>
      <xdr:colOff>50800</xdr:colOff>
      <xdr:row>39</xdr:row>
      <xdr:rowOff>47244</xdr:rowOff>
    </xdr:to>
    <xdr:sp macro="" textlink="">
      <xdr:nvSpPr>
        <xdr:cNvPr id="310" name="楕円 309">
          <a:extLst>
            <a:ext uri="{FF2B5EF4-FFF2-40B4-BE49-F238E27FC236}">
              <a16:creationId xmlns:a16="http://schemas.microsoft.com/office/drawing/2014/main" id="{36D1B938-8DF6-4376-85DA-2590199C2AB5}"/>
            </a:ext>
          </a:extLst>
        </xdr:cNvPr>
        <xdr:cNvSpPr/>
      </xdr:nvSpPr>
      <xdr:spPr>
        <a:xfrm>
          <a:off x="104267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32021</xdr:rowOff>
    </xdr:from>
    <xdr:ext cx="378565" cy="259045"/>
    <xdr:sp macro="" textlink="">
      <xdr:nvSpPr>
        <xdr:cNvPr id="311" name="労働費該当値テキスト">
          <a:extLst>
            <a:ext uri="{FF2B5EF4-FFF2-40B4-BE49-F238E27FC236}">
              <a16:creationId xmlns:a16="http://schemas.microsoft.com/office/drawing/2014/main" id="{A6A2278C-78D2-4C2D-B49C-080E64F48564}"/>
            </a:ext>
          </a:extLst>
        </xdr:cNvPr>
        <xdr:cNvSpPr txBox="1"/>
      </xdr:nvSpPr>
      <xdr:spPr>
        <a:xfrm>
          <a:off x="10528300" y="654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119380</xdr:rowOff>
    </xdr:from>
    <xdr:to>
      <xdr:col>50</xdr:col>
      <xdr:colOff>165100</xdr:colOff>
      <xdr:row>39</xdr:row>
      <xdr:rowOff>49530</xdr:rowOff>
    </xdr:to>
    <xdr:sp macro="" textlink="">
      <xdr:nvSpPr>
        <xdr:cNvPr id="312" name="楕円 311">
          <a:extLst>
            <a:ext uri="{FF2B5EF4-FFF2-40B4-BE49-F238E27FC236}">
              <a16:creationId xmlns:a16="http://schemas.microsoft.com/office/drawing/2014/main" id="{E6E5CD94-1E53-4361-B66E-DFD4D5791EA6}"/>
            </a:ext>
          </a:extLst>
        </xdr:cNvPr>
        <xdr:cNvSpPr/>
      </xdr:nvSpPr>
      <xdr:spPr>
        <a:xfrm>
          <a:off x="9588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40657</xdr:rowOff>
    </xdr:from>
    <xdr:ext cx="378565" cy="259045"/>
    <xdr:sp macro="" textlink="">
      <xdr:nvSpPr>
        <xdr:cNvPr id="313" name="テキスト ボックス 312">
          <a:extLst>
            <a:ext uri="{FF2B5EF4-FFF2-40B4-BE49-F238E27FC236}">
              <a16:creationId xmlns:a16="http://schemas.microsoft.com/office/drawing/2014/main" id="{9A56E646-DCB6-4841-8143-778174FFE5F9}"/>
            </a:ext>
          </a:extLst>
        </xdr:cNvPr>
        <xdr:cNvSpPr txBox="1"/>
      </xdr:nvSpPr>
      <xdr:spPr>
        <a:xfrm>
          <a:off x="9450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14" name="楕円 313">
          <a:extLst>
            <a:ext uri="{FF2B5EF4-FFF2-40B4-BE49-F238E27FC236}">
              <a16:creationId xmlns:a16="http://schemas.microsoft.com/office/drawing/2014/main" id="{EC7E716A-F342-4C3D-AF13-27F64E32D608}"/>
            </a:ext>
          </a:extLst>
        </xdr:cNvPr>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15" name="テキスト ボックス 314">
          <a:extLst>
            <a:ext uri="{FF2B5EF4-FFF2-40B4-BE49-F238E27FC236}">
              <a16:creationId xmlns:a16="http://schemas.microsoft.com/office/drawing/2014/main" id="{706F9799-2BEF-4266-8175-D0E225A0006A}"/>
            </a:ext>
          </a:extLst>
        </xdr:cNvPr>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125476</xdr:rowOff>
    </xdr:from>
    <xdr:to>
      <xdr:col>41</xdr:col>
      <xdr:colOff>101600</xdr:colOff>
      <xdr:row>39</xdr:row>
      <xdr:rowOff>55626</xdr:rowOff>
    </xdr:to>
    <xdr:sp macro="" textlink="">
      <xdr:nvSpPr>
        <xdr:cNvPr id="316" name="楕円 315">
          <a:extLst>
            <a:ext uri="{FF2B5EF4-FFF2-40B4-BE49-F238E27FC236}">
              <a16:creationId xmlns:a16="http://schemas.microsoft.com/office/drawing/2014/main" id="{BC16525B-4748-4ED4-89C8-45E0ECEAB64D}"/>
            </a:ext>
          </a:extLst>
        </xdr:cNvPr>
        <xdr:cNvSpPr/>
      </xdr:nvSpPr>
      <xdr:spPr>
        <a:xfrm>
          <a:off x="7810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46753</xdr:rowOff>
    </xdr:from>
    <xdr:ext cx="378565" cy="259045"/>
    <xdr:sp macro="" textlink="">
      <xdr:nvSpPr>
        <xdr:cNvPr id="317" name="テキスト ボックス 316">
          <a:extLst>
            <a:ext uri="{FF2B5EF4-FFF2-40B4-BE49-F238E27FC236}">
              <a16:creationId xmlns:a16="http://schemas.microsoft.com/office/drawing/2014/main" id="{367B4A2D-514C-49D9-9F01-18AAD2E3FCDC}"/>
            </a:ext>
          </a:extLst>
        </xdr:cNvPr>
        <xdr:cNvSpPr txBox="1"/>
      </xdr:nvSpPr>
      <xdr:spPr>
        <a:xfrm>
          <a:off x="7672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115570</xdr:rowOff>
    </xdr:from>
    <xdr:to>
      <xdr:col>36</xdr:col>
      <xdr:colOff>165100</xdr:colOff>
      <xdr:row>39</xdr:row>
      <xdr:rowOff>45720</xdr:rowOff>
    </xdr:to>
    <xdr:sp macro="" textlink="">
      <xdr:nvSpPr>
        <xdr:cNvPr id="318" name="楕円 317">
          <a:extLst>
            <a:ext uri="{FF2B5EF4-FFF2-40B4-BE49-F238E27FC236}">
              <a16:creationId xmlns:a16="http://schemas.microsoft.com/office/drawing/2014/main" id="{DC16B89A-69FB-465D-B284-0848F707ECFB}"/>
            </a:ext>
          </a:extLst>
        </xdr:cNvPr>
        <xdr:cNvSpPr/>
      </xdr:nvSpPr>
      <xdr:spPr>
        <a:xfrm>
          <a:off x="692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36847</xdr:rowOff>
    </xdr:from>
    <xdr:ext cx="378565" cy="259045"/>
    <xdr:sp macro="" textlink="">
      <xdr:nvSpPr>
        <xdr:cNvPr id="319" name="テキスト ボックス 318">
          <a:extLst>
            <a:ext uri="{FF2B5EF4-FFF2-40B4-BE49-F238E27FC236}">
              <a16:creationId xmlns:a16="http://schemas.microsoft.com/office/drawing/2014/main" id="{5AEE44CA-B335-43C1-AE16-35FB86C9F502}"/>
            </a:ext>
          </a:extLst>
        </xdr:cNvPr>
        <xdr:cNvSpPr txBox="1"/>
      </xdr:nvSpPr>
      <xdr:spPr>
        <a:xfrm>
          <a:off x="6783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CD565B99-BC89-4092-BB14-0F6C13EA30B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2F66FB4E-FCB3-4C9B-B631-C6C046C9AA9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8176BC7C-0247-4B96-B889-B5D9D8066C4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6D8D9C0F-8B4C-40EC-9F07-973D692E77C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32FE568D-FC2D-4F04-87C0-E6B48B4476C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88B42BF5-B279-4CDF-8E5A-A7E32E3802F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AE7E3BB5-D93D-48B3-91B3-FCD6E4A2B4E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96855A96-7E35-4B41-8BC3-342029DC034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56309CB8-C454-4A22-91B9-5B61AFCA33B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36FD0BAF-764D-4E87-8E40-356D3575890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133CB79C-5153-4DF4-AA93-39C4B6098938}"/>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A129F1CB-8770-453F-94EB-F9A25EB0C0CF}"/>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1E4029D8-1A63-4F0A-A813-FC67E06FA02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8B906365-6023-4AFC-9E72-9E2AEF0D2C3D}"/>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C94FB8F9-E17C-4332-ADF0-8F902E7BBE6F}"/>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307ADDCD-CBE7-4D27-BE2C-E5F929462C46}"/>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6F7659D5-7DD6-49A0-B66A-2F159BF7BAE9}"/>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26250A3D-4963-491D-BD83-6BE5338367BB}"/>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F4287F04-1390-426A-A66A-2CFA89A0E43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60E24E90-1D8C-4330-9684-486BABA790D7}"/>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9A23F339-6D64-4B9F-A4C1-A006F0580D0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511A554C-2846-43E9-8C64-706154A75CD5}"/>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F21A8375-9F8A-4AC0-B8AE-1AA275866D1D}"/>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2D0D7A2E-78C8-4826-9816-1668E70A0652}"/>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5F326ED1-C327-4B39-AE7C-F064A549665D}"/>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E7AF166-8529-4A8F-A3A0-5AC0C341844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69679</xdr:rowOff>
    </xdr:from>
    <xdr:to>
      <xdr:col>55</xdr:col>
      <xdr:colOff>0</xdr:colOff>
      <xdr:row>58</xdr:row>
      <xdr:rowOff>73658</xdr:rowOff>
    </xdr:to>
    <xdr:cxnSp macro="">
      <xdr:nvCxnSpPr>
        <xdr:cNvPr id="346" name="直線コネクタ 345">
          <a:extLst>
            <a:ext uri="{FF2B5EF4-FFF2-40B4-BE49-F238E27FC236}">
              <a16:creationId xmlns:a16="http://schemas.microsoft.com/office/drawing/2014/main" id="{ED5EED47-B095-4F24-959D-4ACC0681B0BD}"/>
            </a:ext>
          </a:extLst>
        </xdr:cNvPr>
        <xdr:cNvCxnSpPr/>
      </xdr:nvCxnSpPr>
      <xdr:spPr>
        <a:xfrm>
          <a:off x="9639300" y="10013779"/>
          <a:ext cx="8382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1066DFF4-E4C1-437E-91F2-CCDCDA8F1F8B}"/>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F2121843-80C2-448B-9C27-9C8DC05DB95F}"/>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48009</xdr:rowOff>
    </xdr:from>
    <xdr:to>
      <xdr:col>50</xdr:col>
      <xdr:colOff>114300</xdr:colOff>
      <xdr:row>58</xdr:row>
      <xdr:rowOff>69679</xdr:rowOff>
    </xdr:to>
    <xdr:cxnSp macro="">
      <xdr:nvCxnSpPr>
        <xdr:cNvPr id="349" name="直線コネクタ 348">
          <a:extLst>
            <a:ext uri="{FF2B5EF4-FFF2-40B4-BE49-F238E27FC236}">
              <a16:creationId xmlns:a16="http://schemas.microsoft.com/office/drawing/2014/main" id="{11153C1B-109A-41FD-8523-4646B48D7C82}"/>
            </a:ext>
          </a:extLst>
        </xdr:cNvPr>
        <xdr:cNvCxnSpPr/>
      </xdr:nvCxnSpPr>
      <xdr:spPr>
        <a:xfrm>
          <a:off x="8750300" y="9992109"/>
          <a:ext cx="889000" cy="2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50" name="フローチャート: 判断 349">
          <a:extLst>
            <a:ext uri="{FF2B5EF4-FFF2-40B4-BE49-F238E27FC236}">
              <a16:creationId xmlns:a16="http://schemas.microsoft.com/office/drawing/2014/main" id="{E7F9295F-C4BE-406D-8635-2387D00E7899}"/>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51" name="テキスト ボックス 350">
          <a:extLst>
            <a:ext uri="{FF2B5EF4-FFF2-40B4-BE49-F238E27FC236}">
              <a16:creationId xmlns:a16="http://schemas.microsoft.com/office/drawing/2014/main" id="{198A5BEF-492F-4DA8-ACE5-E75D8394FEF2}"/>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48009</xdr:rowOff>
    </xdr:from>
    <xdr:to>
      <xdr:col>45</xdr:col>
      <xdr:colOff>177800</xdr:colOff>
      <xdr:row>58</xdr:row>
      <xdr:rowOff>67600</xdr:rowOff>
    </xdr:to>
    <xdr:cxnSp macro="">
      <xdr:nvCxnSpPr>
        <xdr:cNvPr id="352" name="直線コネクタ 351">
          <a:extLst>
            <a:ext uri="{FF2B5EF4-FFF2-40B4-BE49-F238E27FC236}">
              <a16:creationId xmlns:a16="http://schemas.microsoft.com/office/drawing/2014/main" id="{8042D1A5-1628-4300-8928-4329069AF8B5}"/>
            </a:ext>
          </a:extLst>
        </xdr:cNvPr>
        <xdr:cNvCxnSpPr/>
      </xdr:nvCxnSpPr>
      <xdr:spPr>
        <a:xfrm flipV="1">
          <a:off x="7861300" y="9992109"/>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53" name="フローチャート: 判断 352">
          <a:extLst>
            <a:ext uri="{FF2B5EF4-FFF2-40B4-BE49-F238E27FC236}">
              <a16:creationId xmlns:a16="http://schemas.microsoft.com/office/drawing/2014/main" id="{767BE4B2-8814-41C4-8208-657D06CB0B06}"/>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4" name="テキスト ボックス 353">
          <a:extLst>
            <a:ext uri="{FF2B5EF4-FFF2-40B4-BE49-F238E27FC236}">
              <a16:creationId xmlns:a16="http://schemas.microsoft.com/office/drawing/2014/main" id="{19508C91-39BA-4B78-BAA5-3931B3B084C5}"/>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67600</xdr:rowOff>
    </xdr:from>
    <xdr:to>
      <xdr:col>41</xdr:col>
      <xdr:colOff>50800</xdr:colOff>
      <xdr:row>58</xdr:row>
      <xdr:rowOff>75715</xdr:rowOff>
    </xdr:to>
    <xdr:cxnSp macro="">
      <xdr:nvCxnSpPr>
        <xdr:cNvPr id="355" name="直線コネクタ 354">
          <a:extLst>
            <a:ext uri="{FF2B5EF4-FFF2-40B4-BE49-F238E27FC236}">
              <a16:creationId xmlns:a16="http://schemas.microsoft.com/office/drawing/2014/main" id="{6711205B-3813-4146-BBEC-6B43A14B9BBB}"/>
            </a:ext>
          </a:extLst>
        </xdr:cNvPr>
        <xdr:cNvCxnSpPr/>
      </xdr:nvCxnSpPr>
      <xdr:spPr>
        <a:xfrm flipV="1">
          <a:off x="6972300" y="1001170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6" name="フローチャート: 判断 355">
          <a:extLst>
            <a:ext uri="{FF2B5EF4-FFF2-40B4-BE49-F238E27FC236}">
              <a16:creationId xmlns:a16="http://schemas.microsoft.com/office/drawing/2014/main" id="{710D5D01-017E-4B8B-93B6-B64DFDD0358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7" name="テキスト ボックス 356">
          <a:extLst>
            <a:ext uri="{FF2B5EF4-FFF2-40B4-BE49-F238E27FC236}">
              <a16:creationId xmlns:a16="http://schemas.microsoft.com/office/drawing/2014/main" id="{A378BA93-324D-4489-A806-C719DADCBDCE}"/>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8" name="フローチャート: 判断 357">
          <a:extLst>
            <a:ext uri="{FF2B5EF4-FFF2-40B4-BE49-F238E27FC236}">
              <a16:creationId xmlns:a16="http://schemas.microsoft.com/office/drawing/2014/main" id="{CBE1CDDC-72C3-4237-950D-FB686CE59C93}"/>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9" name="テキスト ボックス 358">
          <a:extLst>
            <a:ext uri="{FF2B5EF4-FFF2-40B4-BE49-F238E27FC236}">
              <a16:creationId xmlns:a16="http://schemas.microsoft.com/office/drawing/2014/main" id="{A2D174F6-95C5-4794-970D-0CAB226C4787}"/>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F99BAA3-0B7C-4847-BAFB-FE4B8C0B5D6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9498E8A-FD5F-4891-BEBB-CAA7B5EC003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A0A05DA-35F1-448B-BEE1-E3F240CE63F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D0E8E1B-D944-4B26-AE46-4D463AF0D8C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0987DD9-EEB5-4596-BD75-6FDCE027374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22858</xdr:rowOff>
    </xdr:from>
    <xdr:to>
      <xdr:col>55</xdr:col>
      <xdr:colOff>50800</xdr:colOff>
      <xdr:row>58</xdr:row>
      <xdr:rowOff>124458</xdr:rowOff>
    </xdr:to>
    <xdr:sp macro="" textlink="">
      <xdr:nvSpPr>
        <xdr:cNvPr id="365" name="楕円 364">
          <a:extLst>
            <a:ext uri="{FF2B5EF4-FFF2-40B4-BE49-F238E27FC236}">
              <a16:creationId xmlns:a16="http://schemas.microsoft.com/office/drawing/2014/main" id="{4B9C171A-B20B-435B-B6C5-17A40A2FD7EF}"/>
            </a:ext>
          </a:extLst>
        </xdr:cNvPr>
        <xdr:cNvSpPr/>
      </xdr:nvSpPr>
      <xdr:spPr>
        <a:xfrm>
          <a:off x="10426700" y="9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109235</xdr:rowOff>
    </xdr:from>
    <xdr:ext cx="469744" cy="259045"/>
    <xdr:sp macro="" textlink="">
      <xdr:nvSpPr>
        <xdr:cNvPr id="366" name="農林水産業費該当値テキスト">
          <a:extLst>
            <a:ext uri="{FF2B5EF4-FFF2-40B4-BE49-F238E27FC236}">
              <a16:creationId xmlns:a16="http://schemas.microsoft.com/office/drawing/2014/main" id="{18D47FDA-1600-496A-83E6-8208DB7BD5CF}"/>
            </a:ext>
          </a:extLst>
        </xdr:cNvPr>
        <xdr:cNvSpPr txBox="1"/>
      </xdr:nvSpPr>
      <xdr:spPr>
        <a:xfrm>
          <a:off x="10528300" y="98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18879</xdr:rowOff>
    </xdr:from>
    <xdr:to>
      <xdr:col>50</xdr:col>
      <xdr:colOff>165100</xdr:colOff>
      <xdr:row>58</xdr:row>
      <xdr:rowOff>120479</xdr:rowOff>
    </xdr:to>
    <xdr:sp macro="" textlink="">
      <xdr:nvSpPr>
        <xdr:cNvPr id="367" name="楕円 366">
          <a:extLst>
            <a:ext uri="{FF2B5EF4-FFF2-40B4-BE49-F238E27FC236}">
              <a16:creationId xmlns:a16="http://schemas.microsoft.com/office/drawing/2014/main" id="{97623578-A122-4879-8ADF-40213994A13C}"/>
            </a:ext>
          </a:extLst>
        </xdr:cNvPr>
        <xdr:cNvSpPr/>
      </xdr:nvSpPr>
      <xdr:spPr>
        <a:xfrm>
          <a:off x="9588500" y="99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111606</xdr:rowOff>
    </xdr:from>
    <xdr:ext cx="469744" cy="259045"/>
    <xdr:sp macro="" textlink="">
      <xdr:nvSpPr>
        <xdr:cNvPr id="368" name="テキスト ボックス 367">
          <a:extLst>
            <a:ext uri="{FF2B5EF4-FFF2-40B4-BE49-F238E27FC236}">
              <a16:creationId xmlns:a16="http://schemas.microsoft.com/office/drawing/2014/main" id="{E59809AE-56D0-4505-81B5-F3E9B972DFBC}"/>
            </a:ext>
          </a:extLst>
        </xdr:cNvPr>
        <xdr:cNvSpPr txBox="1"/>
      </xdr:nvSpPr>
      <xdr:spPr>
        <a:xfrm>
          <a:off x="9404428" y="100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168659</xdr:rowOff>
    </xdr:from>
    <xdr:to>
      <xdr:col>46</xdr:col>
      <xdr:colOff>38100</xdr:colOff>
      <xdr:row>58</xdr:row>
      <xdr:rowOff>98809</xdr:rowOff>
    </xdr:to>
    <xdr:sp macro="" textlink="">
      <xdr:nvSpPr>
        <xdr:cNvPr id="369" name="楕円 368">
          <a:extLst>
            <a:ext uri="{FF2B5EF4-FFF2-40B4-BE49-F238E27FC236}">
              <a16:creationId xmlns:a16="http://schemas.microsoft.com/office/drawing/2014/main" id="{7F7D8D4C-87F9-4730-B58E-47A597700D9A}"/>
            </a:ext>
          </a:extLst>
        </xdr:cNvPr>
        <xdr:cNvSpPr/>
      </xdr:nvSpPr>
      <xdr:spPr>
        <a:xfrm>
          <a:off x="8699500" y="9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89936</xdr:rowOff>
    </xdr:from>
    <xdr:ext cx="469744" cy="259045"/>
    <xdr:sp macro="" textlink="">
      <xdr:nvSpPr>
        <xdr:cNvPr id="370" name="テキスト ボックス 369">
          <a:extLst>
            <a:ext uri="{FF2B5EF4-FFF2-40B4-BE49-F238E27FC236}">
              <a16:creationId xmlns:a16="http://schemas.microsoft.com/office/drawing/2014/main" id="{87014C0C-6253-432E-BDF0-B055F5434F3E}"/>
            </a:ext>
          </a:extLst>
        </xdr:cNvPr>
        <xdr:cNvSpPr txBox="1"/>
      </xdr:nvSpPr>
      <xdr:spPr>
        <a:xfrm>
          <a:off x="8515428" y="1003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16800</xdr:rowOff>
    </xdr:from>
    <xdr:to>
      <xdr:col>41</xdr:col>
      <xdr:colOff>101600</xdr:colOff>
      <xdr:row>58</xdr:row>
      <xdr:rowOff>118400</xdr:rowOff>
    </xdr:to>
    <xdr:sp macro="" textlink="">
      <xdr:nvSpPr>
        <xdr:cNvPr id="371" name="楕円 370">
          <a:extLst>
            <a:ext uri="{FF2B5EF4-FFF2-40B4-BE49-F238E27FC236}">
              <a16:creationId xmlns:a16="http://schemas.microsoft.com/office/drawing/2014/main" id="{FA58FBF0-2963-4063-9910-79448C8A40FA}"/>
            </a:ext>
          </a:extLst>
        </xdr:cNvPr>
        <xdr:cNvSpPr/>
      </xdr:nvSpPr>
      <xdr:spPr>
        <a:xfrm>
          <a:off x="7810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109527</xdr:rowOff>
    </xdr:from>
    <xdr:ext cx="469744" cy="259045"/>
    <xdr:sp macro="" textlink="">
      <xdr:nvSpPr>
        <xdr:cNvPr id="372" name="テキスト ボックス 371">
          <a:extLst>
            <a:ext uri="{FF2B5EF4-FFF2-40B4-BE49-F238E27FC236}">
              <a16:creationId xmlns:a16="http://schemas.microsoft.com/office/drawing/2014/main" id="{55A2322B-6A21-4846-ACD8-074DA81882E1}"/>
            </a:ext>
          </a:extLst>
        </xdr:cNvPr>
        <xdr:cNvSpPr txBox="1"/>
      </xdr:nvSpPr>
      <xdr:spPr>
        <a:xfrm>
          <a:off x="7626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24915</xdr:rowOff>
    </xdr:from>
    <xdr:to>
      <xdr:col>36</xdr:col>
      <xdr:colOff>165100</xdr:colOff>
      <xdr:row>58</xdr:row>
      <xdr:rowOff>126515</xdr:rowOff>
    </xdr:to>
    <xdr:sp macro="" textlink="">
      <xdr:nvSpPr>
        <xdr:cNvPr id="373" name="楕円 372">
          <a:extLst>
            <a:ext uri="{FF2B5EF4-FFF2-40B4-BE49-F238E27FC236}">
              <a16:creationId xmlns:a16="http://schemas.microsoft.com/office/drawing/2014/main" id="{52D158C7-A5F1-45FA-A436-FDDFF1DC2A74}"/>
            </a:ext>
          </a:extLst>
        </xdr:cNvPr>
        <xdr:cNvSpPr/>
      </xdr:nvSpPr>
      <xdr:spPr>
        <a:xfrm>
          <a:off x="6921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117642</xdr:rowOff>
    </xdr:from>
    <xdr:ext cx="469744" cy="259045"/>
    <xdr:sp macro="" textlink="">
      <xdr:nvSpPr>
        <xdr:cNvPr id="374" name="テキスト ボックス 373">
          <a:extLst>
            <a:ext uri="{FF2B5EF4-FFF2-40B4-BE49-F238E27FC236}">
              <a16:creationId xmlns:a16="http://schemas.microsoft.com/office/drawing/2014/main" id="{0EDA9CE8-E5F5-450A-9DA9-1DB4A9E25598}"/>
            </a:ext>
          </a:extLst>
        </xdr:cNvPr>
        <xdr:cNvSpPr txBox="1"/>
      </xdr:nvSpPr>
      <xdr:spPr>
        <a:xfrm>
          <a:off x="6737428" y="1006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7EE4108B-764C-42C5-873F-EEFA8B7ADCD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BE9DCB37-5B5A-485B-A3CF-BAE0D187605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46991B7-813B-46E7-B4EB-2B51D529848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B159A83F-F423-47B1-9B94-58E1FD77B5B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1B0890FB-4BC9-4FCA-8BF7-28627BD091B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4B118BAA-008F-4D21-A5BF-1A7AA953555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A5E8BD77-BAFD-4679-B171-7C71960D3C5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24449FF5-B70D-484E-83A6-427CB0939AD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CF173F36-9326-4311-9E3D-38BDCCCFBEA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D548148F-9EAC-41B3-903A-6788969C029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DDBCF064-2F51-44A6-BDC2-8801FF58A012}"/>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A8EF27C6-9D4B-487C-86A8-368FCC0C92EC}"/>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80F45136-CC2D-4746-A5BF-E62F329EEC83}"/>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D5B1ECF5-4686-4D59-81FF-19D7AA1BAA11}"/>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CC0DE2AD-A77E-474E-A68E-31D7EA640F2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8F21287F-71EC-4BE1-805A-CE12D503BAEA}"/>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F1F17F8A-831A-415B-A811-9FED9B1640F5}"/>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68109B88-7BAE-4CCB-BE22-8E7106C525FE}"/>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CF23178C-7049-4570-A1AF-E80F1911619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23F883A9-389C-4BFD-9EDD-A1F5193745F4}"/>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DD83F303-C96B-4AC8-905D-95ACA94F7F4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D769DD9C-7177-4ABC-93D4-127703700F98}"/>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989E6CF4-8E87-428D-9955-7971B2E756AC}"/>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4D31FDA5-42AC-4C79-B35D-417810295562}"/>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E7384FF2-551A-4849-8D85-729937161F9C}"/>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4DDBCF6-9403-4CD1-B551-A763633A49EE}"/>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159748</xdr:rowOff>
    </xdr:from>
    <xdr:to>
      <xdr:col>55</xdr:col>
      <xdr:colOff>0</xdr:colOff>
      <xdr:row>78</xdr:row>
      <xdr:rowOff>28829</xdr:rowOff>
    </xdr:to>
    <xdr:cxnSp macro="">
      <xdr:nvCxnSpPr>
        <xdr:cNvPr id="401" name="直線コネクタ 400">
          <a:extLst>
            <a:ext uri="{FF2B5EF4-FFF2-40B4-BE49-F238E27FC236}">
              <a16:creationId xmlns:a16="http://schemas.microsoft.com/office/drawing/2014/main" id="{BF2AC71F-AEE1-4098-8A78-D43260932723}"/>
            </a:ext>
          </a:extLst>
        </xdr:cNvPr>
        <xdr:cNvCxnSpPr/>
      </xdr:nvCxnSpPr>
      <xdr:spPr>
        <a:xfrm>
          <a:off x="9639300" y="13361398"/>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5D664E90-B0FA-4C37-967D-CAC7DF1DBAB9}"/>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C34255A5-D7F8-4E3F-82F6-4414D7AFC8AD}"/>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159748</xdr:rowOff>
    </xdr:from>
    <xdr:to>
      <xdr:col>50</xdr:col>
      <xdr:colOff>114300</xdr:colOff>
      <xdr:row>78</xdr:row>
      <xdr:rowOff>13491</xdr:rowOff>
    </xdr:to>
    <xdr:cxnSp macro="">
      <xdr:nvCxnSpPr>
        <xdr:cNvPr id="404" name="直線コネクタ 403">
          <a:extLst>
            <a:ext uri="{FF2B5EF4-FFF2-40B4-BE49-F238E27FC236}">
              <a16:creationId xmlns:a16="http://schemas.microsoft.com/office/drawing/2014/main" id="{F57D9DF4-8409-43DC-8485-25ED66197F01}"/>
            </a:ext>
          </a:extLst>
        </xdr:cNvPr>
        <xdr:cNvCxnSpPr/>
      </xdr:nvCxnSpPr>
      <xdr:spPr>
        <a:xfrm flipV="1">
          <a:off x="8750300" y="13361398"/>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a:extLst>
            <a:ext uri="{FF2B5EF4-FFF2-40B4-BE49-F238E27FC236}">
              <a16:creationId xmlns:a16="http://schemas.microsoft.com/office/drawing/2014/main" id="{8F38130F-5F36-4409-8093-DD6C7E4B45A4}"/>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6" name="テキスト ボックス 405">
          <a:extLst>
            <a:ext uri="{FF2B5EF4-FFF2-40B4-BE49-F238E27FC236}">
              <a16:creationId xmlns:a16="http://schemas.microsoft.com/office/drawing/2014/main" id="{6064D951-4037-4353-86A4-B9B044FD9669}"/>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13491</xdr:rowOff>
    </xdr:from>
    <xdr:to>
      <xdr:col>45</xdr:col>
      <xdr:colOff>177800</xdr:colOff>
      <xdr:row>78</xdr:row>
      <xdr:rowOff>96495</xdr:rowOff>
    </xdr:to>
    <xdr:cxnSp macro="">
      <xdr:nvCxnSpPr>
        <xdr:cNvPr id="407" name="直線コネクタ 406">
          <a:extLst>
            <a:ext uri="{FF2B5EF4-FFF2-40B4-BE49-F238E27FC236}">
              <a16:creationId xmlns:a16="http://schemas.microsoft.com/office/drawing/2014/main" id="{3FF5296D-7D9A-46E8-84E0-CE19C469A6CB}"/>
            </a:ext>
          </a:extLst>
        </xdr:cNvPr>
        <xdr:cNvCxnSpPr/>
      </xdr:nvCxnSpPr>
      <xdr:spPr>
        <a:xfrm flipV="1">
          <a:off x="7861300" y="13386591"/>
          <a:ext cx="889000" cy="8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a:extLst>
            <a:ext uri="{FF2B5EF4-FFF2-40B4-BE49-F238E27FC236}">
              <a16:creationId xmlns:a16="http://schemas.microsoft.com/office/drawing/2014/main" id="{84C53049-0404-40C8-A9AB-88AC26DF95C4}"/>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a:extLst>
            <a:ext uri="{FF2B5EF4-FFF2-40B4-BE49-F238E27FC236}">
              <a16:creationId xmlns:a16="http://schemas.microsoft.com/office/drawing/2014/main" id="{BC19AC16-7062-467B-A848-7C1C242CBA5A}"/>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91260</xdr:rowOff>
    </xdr:from>
    <xdr:to>
      <xdr:col>41</xdr:col>
      <xdr:colOff>50800</xdr:colOff>
      <xdr:row>78</xdr:row>
      <xdr:rowOff>96495</xdr:rowOff>
    </xdr:to>
    <xdr:cxnSp macro="">
      <xdr:nvCxnSpPr>
        <xdr:cNvPr id="410" name="直線コネクタ 409">
          <a:extLst>
            <a:ext uri="{FF2B5EF4-FFF2-40B4-BE49-F238E27FC236}">
              <a16:creationId xmlns:a16="http://schemas.microsoft.com/office/drawing/2014/main" id="{41549C38-0EE5-4733-979E-655B6E0F266D}"/>
            </a:ext>
          </a:extLst>
        </xdr:cNvPr>
        <xdr:cNvCxnSpPr/>
      </xdr:nvCxnSpPr>
      <xdr:spPr>
        <a:xfrm>
          <a:off x="6972300" y="1346436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a:extLst>
            <a:ext uri="{FF2B5EF4-FFF2-40B4-BE49-F238E27FC236}">
              <a16:creationId xmlns:a16="http://schemas.microsoft.com/office/drawing/2014/main" id="{C84A8BE5-FEB7-4965-B0FE-47D957C2BF41}"/>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a:extLst>
            <a:ext uri="{FF2B5EF4-FFF2-40B4-BE49-F238E27FC236}">
              <a16:creationId xmlns:a16="http://schemas.microsoft.com/office/drawing/2014/main" id="{4AB6ED7C-255F-4358-8233-7657B8D56372}"/>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a:extLst>
            <a:ext uri="{FF2B5EF4-FFF2-40B4-BE49-F238E27FC236}">
              <a16:creationId xmlns:a16="http://schemas.microsoft.com/office/drawing/2014/main" id="{2B73B59A-EF6E-42B3-AA5E-90F8AD3C6796}"/>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a:extLst>
            <a:ext uri="{FF2B5EF4-FFF2-40B4-BE49-F238E27FC236}">
              <a16:creationId xmlns:a16="http://schemas.microsoft.com/office/drawing/2014/main" id="{27378A04-EFBC-41A6-9C2C-D7714D19EB9F}"/>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11114B4E-3314-48D1-B1AB-28086D8FA45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39493488-AE39-48A7-98FD-03C1E43A369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166B165-78BB-4701-B605-70B1174F0BB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ED78B961-2196-4CE4-95F3-C78C2265F3E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C352B6B3-7D70-4BC2-8273-8FDEF9B2BF5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149479</xdr:rowOff>
    </xdr:from>
    <xdr:to>
      <xdr:col>55</xdr:col>
      <xdr:colOff>50800</xdr:colOff>
      <xdr:row>78</xdr:row>
      <xdr:rowOff>79629</xdr:rowOff>
    </xdr:to>
    <xdr:sp macro="" textlink="">
      <xdr:nvSpPr>
        <xdr:cNvPr id="420" name="楕円 419">
          <a:extLst>
            <a:ext uri="{FF2B5EF4-FFF2-40B4-BE49-F238E27FC236}">
              <a16:creationId xmlns:a16="http://schemas.microsoft.com/office/drawing/2014/main" id="{8DA1C5F6-7119-4DAB-B51C-7C892CBF1203}"/>
            </a:ext>
          </a:extLst>
        </xdr:cNvPr>
        <xdr:cNvSpPr/>
      </xdr:nvSpPr>
      <xdr:spPr>
        <a:xfrm>
          <a:off x="104267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64406</xdr:rowOff>
    </xdr:from>
    <xdr:ext cx="469744" cy="259045"/>
    <xdr:sp macro="" textlink="">
      <xdr:nvSpPr>
        <xdr:cNvPr id="421" name="商工費該当値テキスト">
          <a:extLst>
            <a:ext uri="{FF2B5EF4-FFF2-40B4-BE49-F238E27FC236}">
              <a16:creationId xmlns:a16="http://schemas.microsoft.com/office/drawing/2014/main" id="{145FB5EA-6442-4F5D-A3C2-AE408DF8B50B}"/>
            </a:ext>
          </a:extLst>
        </xdr:cNvPr>
        <xdr:cNvSpPr txBox="1"/>
      </xdr:nvSpPr>
      <xdr:spPr>
        <a:xfrm>
          <a:off x="10528300" y="132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108948</xdr:rowOff>
    </xdr:from>
    <xdr:to>
      <xdr:col>50</xdr:col>
      <xdr:colOff>165100</xdr:colOff>
      <xdr:row>78</xdr:row>
      <xdr:rowOff>39098</xdr:rowOff>
    </xdr:to>
    <xdr:sp macro="" textlink="">
      <xdr:nvSpPr>
        <xdr:cNvPr id="422" name="楕円 421">
          <a:extLst>
            <a:ext uri="{FF2B5EF4-FFF2-40B4-BE49-F238E27FC236}">
              <a16:creationId xmlns:a16="http://schemas.microsoft.com/office/drawing/2014/main" id="{0C528485-B155-4B75-9FEA-164C20E4076D}"/>
            </a:ext>
          </a:extLst>
        </xdr:cNvPr>
        <xdr:cNvSpPr/>
      </xdr:nvSpPr>
      <xdr:spPr>
        <a:xfrm>
          <a:off x="9588500" y="133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30225</xdr:rowOff>
    </xdr:from>
    <xdr:ext cx="469744" cy="259045"/>
    <xdr:sp macro="" textlink="">
      <xdr:nvSpPr>
        <xdr:cNvPr id="423" name="テキスト ボックス 422">
          <a:extLst>
            <a:ext uri="{FF2B5EF4-FFF2-40B4-BE49-F238E27FC236}">
              <a16:creationId xmlns:a16="http://schemas.microsoft.com/office/drawing/2014/main" id="{BBEE3398-6FD0-41A5-9BD0-EE42D6933FE2}"/>
            </a:ext>
          </a:extLst>
        </xdr:cNvPr>
        <xdr:cNvSpPr txBox="1"/>
      </xdr:nvSpPr>
      <xdr:spPr>
        <a:xfrm>
          <a:off x="9404428" y="1340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134141</xdr:rowOff>
    </xdr:from>
    <xdr:to>
      <xdr:col>46</xdr:col>
      <xdr:colOff>38100</xdr:colOff>
      <xdr:row>78</xdr:row>
      <xdr:rowOff>64291</xdr:rowOff>
    </xdr:to>
    <xdr:sp macro="" textlink="">
      <xdr:nvSpPr>
        <xdr:cNvPr id="424" name="楕円 423">
          <a:extLst>
            <a:ext uri="{FF2B5EF4-FFF2-40B4-BE49-F238E27FC236}">
              <a16:creationId xmlns:a16="http://schemas.microsoft.com/office/drawing/2014/main" id="{E0F77832-B515-47AC-A27B-A856B02FC99C}"/>
            </a:ext>
          </a:extLst>
        </xdr:cNvPr>
        <xdr:cNvSpPr/>
      </xdr:nvSpPr>
      <xdr:spPr>
        <a:xfrm>
          <a:off x="8699500" y="133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55418</xdr:rowOff>
    </xdr:from>
    <xdr:ext cx="469744" cy="259045"/>
    <xdr:sp macro="" textlink="">
      <xdr:nvSpPr>
        <xdr:cNvPr id="425" name="テキスト ボックス 424">
          <a:extLst>
            <a:ext uri="{FF2B5EF4-FFF2-40B4-BE49-F238E27FC236}">
              <a16:creationId xmlns:a16="http://schemas.microsoft.com/office/drawing/2014/main" id="{E4B1D57D-0EE5-404D-B8E8-7F4F2F1BA8EC}"/>
            </a:ext>
          </a:extLst>
        </xdr:cNvPr>
        <xdr:cNvSpPr txBox="1"/>
      </xdr:nvSpPr>
      <xdr:spPr>
        <a:xfrm>
          <a:off x="8515428" y="1342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45695</xdr:rowOff>
    </xdr:from>
    <xdr:to>
      <xdr:col>41</xdr:col>
      <xdr:colOff>101600</xdr:colOff>
      <xdr:row>78</xdr:row>
      <xdr:rowOff>147295</xdr:rowOff>
    </xdr:to>
    <xdr:sp macro="" textlink="">
      <xdr:nvSpPr>
        <xdr:cNvPr id="426" name="楕円 425">
          <a:extLst>
            <a:ext uri="{FF2B5EF4-FFF2-40B4-BE49-F238E27FC236}">
              <a16:creationId xmlns:a16="http://schemas.microsoft.com/office/drawing/2014/main" id="{606A3042-888F-4660-B8F5-D0EA6FE4CA47}"/>
            </a:ext>
          </a:extLst>
        </xdr:cNvPr>
        <xdr:cNvSpPr/>
      </xdr:nvSpPr>
      <xdr:spPr>
        <a:xfrm>
          <a:off x="7810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138422</xdr:rowOff>
    </xdr:from>
    <xdr:ext cx="469744" cy="259045"/>
    <xdr:sp macro="" textlink="">
      <xdr:nvSpPr>
        <xdr:cNvPr id="427" name="テキスト ボックス 426">
          <a:extLst>
            <a:ext uri="{FF2B5EF4-FFF2-40B4-BE49-F238E27FC236}">
              <a16:creationId xmlns:a16="http://schemas.microsoft.com/office/drawing/2014/main" id="{C3F9015C-98E1-4518-B54F-5CD52ECB44D9}"/>
            </a:ext>
          </a:extLst>
        </xdr:cNvPr>
        <xdr:cNvSpPr txBox="1"/>
      </xdr:nvSpPr>
      <xdr:spPr>
        <a:xfrm>
          <a:off x="7626428" y="135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40460</xdr:rowOff>
    </xdr:from>
    <xdr:to>
      <xdr:col>36</xdr:col>
      <xdr:colOff>165100</xdr:colOff>
      <xdr:row>78</xdr:row>
      <xdr:rowOff>142060</xdr:rowOff>
    </xdr:to>
    <xdr:sp macro="" textlink="">
      <xdr:nvSpPr>
        <xdr:cNvPr id="428" name="楕円 427">
          <a:extLst>
            <a:ext uri="{FF2B5EF4-FFF2-40B4-BE49-F238E27FC236}">
              <a16:creationId xmlns:a16="http://schemas.microsoft.com/office/drawing/2014/main" id="{D341281E-0379-45B6-8164-CC0B5AB6746F}"/>
            </a:ext>
          </a:extLst>
        </xdr:cNvPr>
        <xdr:cNvSpPr/>
      </xdr:nvSpPr>
      <xdr:spPr>
        <a:xfrm>
          <a:off x="69215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133187</xdr:rowOff>
    </xdr:from>
    <xdr:ext cx="469744" cy="259045"/>
    <xdr:sp macro="" textlink="">
      <xdr:nvSpPr>
        <xdr:cNvPr id="429" name="テキスト ボックス 428">
          <a:extLst>
            <a:ext uri="{FF2B5EF4-FFF2-40B4-BE49-F238E27FC236}">
              <a16:creationId xmlns:a16="http://schemas.microsoft.com/office/drawing/2014/main" id="{381D3573-E7F0-44A4-BF0A-A40A9831BA34}"/>
            </a:ext>
          </a:extLst>
        </xdr:cNvPr>
        <xdr:cNvSpPr txBox="1"/>
      </xdr:nvSpPr>
      <xdr:spPr>
        <a:xfrm>
          <a:off x="6737428" y="1350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11E6D6F1-31EF-4154-B796-C86AB85BF7D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DA8FC949-35F8-43A2-BE94-BC3CCD400CE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A9A2B052-5C3A-4F7C-B44A-58CA69717C4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E7D9223B-C36A-4E7C-A885-B41F1601E4E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92D20D51-F6DA-4FF9-9ACB-2D1790FE4B2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16648C2B-F722-449C-8911-E0159B33BEF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5811F71D-2B4E-4846-AB08-3267B7065BD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805DA46B-CA65-4E68-BD5C-9ABDB4B6F99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5C2713ED-FA32-4ED9-AAAB-D32365015C9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99CB43D-2CAD-458B-90CC-FEACA32EDBE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C1CCBDD9-7597-489D-89B1-D060D018F20E}"/>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31C5AC-6CAD-423B-A817-3ACEE5EBF15B}"/>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807817B4-5B6C-4472-A51D-3042D11E129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51386A69-5B82-44D6-8876-5F72516F4F74}"/>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B6B16DA4-B805-46AB-8DCE-8D2C6C9B473F}"/>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B85632C6-7153-4C78-B3DB-BD58F5A06143}"/>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57822E09-F110-4C46-B119-B4AAB9D519AB}"/>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CA913814-E4C7-49A3-A391-357C72F6D9AA}"/>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9E8FFEFD-59EC-422B-B218-7C9CFECB0F6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1F1E3DD9-6470-4157-94B3-01A1372A9343}"/>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FE4DA53D-9F6A-457F-9458-B802777C65D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96781EB1-7C3B-477F-9FC2-E6B902C8511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F4181B8E-3CE5-43BF-919A-1EFEC14C5D3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1303EEFE-6387-448B-A140-D06B7A80C942}"/>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A15A34A-80C5-4D26-80F6-22616E6BD3A1}"/>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2EE904CC-FE4C-480C-90FA-686191F29DA9}"/>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244A74B6-AB40-4133-800D-14E0437A9A59}"/>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5CB8B286-B30A-413A-9875-AF15FF854AC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100585</xdr:rowOff>
    </xdr:from>
    <xdr:to>
      <xdr:col>55</xdr:col>
      <xdr:colOff>0</xdr:colOff>
      <xdr:row>97</xdr:row>
      <xdr:rowOff>111595</xdr:rowOff>
    </xdr:to>
    <xdr:cxnSp macro="">
      <xdr:nvCxnSpPr>
        <xdr:cNvPr id="458" name="直線コネクタ 457">
          <a:extLst>
            <a:ext uri="{FF2B5EF4-FFF2-40B4-BE49-F238E27FC236}">
              <a16:creationId xmlns:a16="http://schemas.microsoft.com/office/drawing/2014/main" id="{83949468-2FBD-42AA-BF43-E5F63CE4651E}"/>
            </a:ext>
          </a:extLst>
        </xdr:cNvPr>
        <xdr:cNvCxnSpPr/>
      </xdr:nvCxnSpPr>
      <xdr:spPr>
        <a:xfrm>
          <a:off x="9639300" y="16731235"/>
          <a:ext cx="8382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9C905606-B676-4B9C-8208-342D200BF92B}"/>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B2D16B6E-3D1C-4BBF-8FA4-32B8AF71BF91}"/>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100585</xdr:rowOff>
    </xdr:from>
    <xdr:to>
      <xdr:col>50</xdr:col>
      <xdr:colOff>114300</xdr:colOff>
      <xdr:row>97</xdr:row>
      <xdr:rowOff>125640</xdr:rowOff>
    </xdr:to>
    <xdr:cxnSp macro="">
      <xdr:nvCxnSpPr>
        <xdr:cNvPr id="461" name="直線コネクタ 460">
          <a:extLst>
            <a:ext uri="{FF2B5EF4-FFF2-40B4-BE49-F238E27FC236}">
              <a16:creationId xmlns:a16="http://schemas.microsoft.com/office/drawing/2014/main" id="{91713C4E-A801-4B7B-9751-0AFE8E4080D9}"/>
            </a:ext>
          </a:extLst>
        </xdr:cNvPr>
        <xdr:cNvCxnSpPr/>
      </xdr:nvCxnSpPr>
      <xdr:spPr>
        <a:xfrm flipV="1">
          <a:off x="8750300" y="16731235"/>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62" name="フローチャート: 判断 461">
          <a:extLst>
            <a:ext uri="{FF2B5EF4-FFF2-40B4-BE49-F238E27FC236}">
              <a16:creationId xmlns:a16="http://schemas.microsoft.com/office/drawing/2014/main" id="{19CEE828-CA33-45A9-AEEE-B2A0EF4508D4}"/>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63" name="テキスト ボックス 462">
          <a:extLst>
            <a:ext uri="{FF2B5EF4-FFF2-40B4-BE49-F238E27FC236}">
              <a16:creationId xmlns:a16="http://schemas.microsoft.com/office/drawing/2014/main" id="{17D819A1-3EB9-406B-A9C9-2E2B3EAE7A28}"/>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125640</xdr:rowOff>
    </xdr:from>
    <xdr:to>
      <xdr:col>45</xdr:col>
      <xdr:colOff>177800</xdr:colOff>
      <xdr:row>97</xdr:row>
      <xdr:rowOff>154166</xdr:rowOff>
    </xdr:to>
    <xdr:cxnSp macro="">
      <xdr:nvCxnSpPr>
        <xdr:cNvPr id="464" name="直線コネクタ 463">
          <a:extLst>
            <a:ext uri="{FF2B5EF4-FFF2-40B4-BE49-F238E27FC236}">
              <a16:creationId xmlns:a16="http://schemas.microsoft.com/office/drawing/2014/main" id="{802AB000-604A-428E-A147-72E7B7D6DB3B}"/>
            </a:ext>
          </a:extLst>
        </xdr:cNvPr>
        <xdr:cNvCxnSpPr/>
      </xdr:nvCxnSpPr>
      <xdr:spPr>
        <a:xfrm flipV="1">
          <a:off x="7861300" y="16756290"/>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5" name="フローチャート: 判断 464">
          <a:extLst>
            <a:ext uri="{FF2B5EF4-FFF2-40B4-BE49-F238E27FC236}">
              <a16:creationId xmlns:a16="http://schemas.microsoft.com/office/drawing/2014/main" id="{038F323E-399F-4CC7-A9FF-82F74CBF6BBF}"/>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6" name="テキスト ボックス 465">
          <a:extLst>
            <a:ext uri="{FF2B5EF4-FFF2-40B4-BE49-F238E27FC236}">
              <a16:creationId xmlns:a16="http://schemas.microsoft.com/office/drawing/2014/main" id="{CD8F335F-F0AB-4384-AD69-7B0436F5A958}"/>
            </a:ext>
          </a:extLst>
        </xdr:cNvPr>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109893</xdr:rowOff>
    </xdr:from>
    <xdr:to>
      <xdr:col>41</xdr:col>
      <xdr:colOff>50800</xdr:colOff>
      <xdr:row>97</xdr:row>
      <xdr:rowOff>154166</xdr:rowOff>
    </xdr:to>
    <xdr:cxnSp macro="">
      <xdr:nvCxnSpPr>
        <xdr:cNvPr id="467" name="直線コネクタ 466">
          <a:extLst>
            <a:ext uri="{FF2B5EF4-FFF2-40B4-BE49-F238E27FC236}">
              <a16:creationId xmlns:a16="http://schemas.microsoft.com/office/drawing/2014/main" id="{416CADD1-EA9B-4450-9759-D73AEE07F36C}"/>
            </a:ext>
          </a:extLst>
        </xdr:cNvPr>
        <xdr:cNvCxnSpPr/>
      </xdr:nvCxnSpPr>
      <xdr:spPr>
        <a:xfrm>
          <a:off x="6972300" y="16740543"/>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8" name="フローチャート: 判断 467">
          <a:extLst>
            <a:ext uri="{FF2B5EF4-FFF2-40B4-BE49-F238E27FC236}">
              <a16:creationId xmlns:a16="http://schemas.microsoft.com/office/drawing/2014/main" id="{B218D367-2AE9-4C9A-B0DA-814210932389}"/>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69" name="テキスト ボックス 468">
          <a:extLst>
            <a:ext uri="{FF2B5EF4-FFF2-40B4-BE49-F238E27FC236}">
              <a16:creationId xmlns:a16="http://schemas.microsoft.com/office/drawing/2014/main" id="{0D806DB2-57FE-4FDC-9AA7-768373AACEAD}"/>
            </a:ext>
          </a:extLst>
        </xdr:cNvPr>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70" name="フローチャート: 判断 469">
          <a:extLst>
            <a:ext uri="{FF2B5EF4-FFF2-40B4-BE49-F238E27FC236}">
              <a16:creationId xmlns:a16="http://schemas.microsoft.com/office/drawing/2014/main" id="{C2F6CAC6-CBF2-4A77-94AC-DBF90A4A5576}"/>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71" name="テキスト ボックス 470">
          <a:extLst>
            <a:ext uri="{FF2B5EF4-FFF2-40B4-BE49-F238E27FC236}">
              <a16:creationId xmlns:a16="http://schemas.microsoft.com/office/drawing/2014/main" id="{74DDD5C5-331D-4233-9670-A565A6E9C67D}"/>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6954DF6-0039-4893-9E6B-262C3592B61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6A6B077C-D2EE-4256-8BB7-96A3A8565F0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EB9CF0CF-04AF-46B8-BFFF-81227A9D363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9DBFAC3-120C-4A17-B293-EACD6D88BEC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0670831-D34D-43AA-B243-EEFDF03FF46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60795</xdr:rowOff>
    </xdr:from>
    <xdr:to>
      <xdr:col>55</xdr:col>
      <xdr:colOff>50800</xdr:colOff>
      <xdr:row>97</xdr:row>
      <xdr:rowOff>162395</xdr:rowOff>
    </xdr:to>
    <xdr:sp macro="" textlink="">
      <xdr:nvSpPr>
        <xdr:cNvPr id="477" name="楕円 476">
          <a:extLst>
            <a:ext uri="{FF2B5EF4-FFF2-40B4-BE49-F238E27FC236}">
              <a16:creationId xmlns:a16="http://schemas.microsoft.com/office/drawing/2014/main" id="{4B75C895-FCF3-43B1-A504-FF8C92026C5C}"/>
            </a:ext>
          </a:extLst>
        </xdr:cNvPr>
        <xdr:cNvSpPr/>
      </xdr:nvSpPr>
      <xdr:spPr>
        <a:xfrm>
          <a:off x="10426700" y="166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147172</xdr:rowOff>
    </xdr:from>
    <xdr:ext cx="534377" cy="259045"/>
    <xdr:sp macro="" textlink="">
      <xdr:nvSpPr>
        <xdr:cNvPr id="478" name="土木費該当値テキスト">
          <a:extLst>
            <a:ext uri="{FF2B5EF4-FFF2-40B4-BE49-F238E27FC236}">
              <a16:creationId xmlns:a16="http://schemas.microsoft.com/office/drawing/2014/main" id="{DEC82F57-AEA4-4A2B-ACB8-CDFDA80CFE33}"/>
            </a:ext>
          </a:extLst>
        </xdr:cNvPr>
        <xdr:cNvSpPr txBox="1"/>
      </xdr:nvSpPr>
      <xdr:spPr>
        <a:xfrm>
          <a:off x="10528300" y="166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49785</xdr:rowOff>
    </xdr:from>
    <xdr:to>
      <xdr:col>50</xdr:col>
      <xdr:colOff>165100</xdr:colOff>
      <xdr:row>97</xdr:row>
      <xdr:rowOff>151385</xdr:rowOff>
    </xdr:to>
    <xdr:sp macro="" textlink="">
      <xdr:nvSpPr>
        <xdr:cNvPr id="479" name="楕円 478">
          <a:extLst>
            <a:ext uri="{FF2B5EF4-FFF2-40B4-BE49-F238E27FC236}">
              <a16:creationId xmlns:a16="http://schemas.microsoft.com/office/drawing/2014/main" id="{B54462B5-7860-4B5C-A424-147A7E93B8F0}"/>
            </a:ext>
          </a:extLst>
        </xdr:cNvPr>
        <xdr:cNvSpPr/>
      </xdr:nvSpPr>
      <xdr:spPr>
        <a:xfrm>
          <a:off x="9588500" y="166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142512</xdr:rowOff>
    </xdr:from>
    <xdr:ext cx="534377" cy="259045"/>
    <xdr:sp macro="" textlink="">
      <xdr:nvSpPr>
        <xdr:cNvPr id="480" name="テキスト ボックス 479">
          <a:extLst>
            <a:ext uri="{FF2B5EF4-FFF2-40B4-BE49-F238E27FC236}">
              <a16:creationId xmlns:a16="http://schemas.microsoft.com/office/drawing/2014/main" id="{D76494E6-24D0-4F79-B617-F6E9BFB3017D}"/>
            </a:ext>
          </a:extLst>
        </xdr:cNvPr>
        <xdr:cNvSpPr txBox="1"/>
      </xdr:nvSpPr>
      <xdr:spPr>
        <a:xfrm>
          <a:off x="9372111" y="167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74840</xdr:rowOff>
    </xdr:from>
    <xdr:to>
      <xdr:col>46</xdr:col>
      <xdr:colOff>38100</xdr:colOff>
      <xdr:row>98</xdr:row>
      <xdr:rowOff>4990</xdr:rowOff>
    </xdr:to>
    <xdr:sp macro="" textlink="">
      <xdr:nvSpPr>
        <xdr:cNvPr id="481" name="楕円 480">
          <a:extLst>
            <a:ext uri="{FF2B5EF4-FFF2-40B4-BE49-F238E27FC236}">
              <a16:creationId xmlns:a16="http://schemas.microsoft.com/office/drawing/2014/main" id="{D1BCF740-3C44-4DD1-830C-E1E5CCF03CE8}"/>
            </a:ext>
          </a:extLst>
        </xdr:cNvPr>
        <xdr:cNvSpPr/>
      </xdr:nvSpPr>
      <xdr:spPr>
        <a:xfrm>
          <a:off x="8699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167567</xdr:rowOff>
    </xdr:from>
    <xdr:ext cx="534377" cy="259045"/>
    <xdr:sp macro="" textlink="">
      <xdr:nvSpPr>
        <xdr:cNvPr id="482" name="テキスト ボックス 481">
          <a:extLst>
            <a:ext uri="{FF2B5EF4-FFF2-40B4-BE49-F238E27FC236}">
              <a16:creationId xmlns:a16="http://schemas.microsoft.com/office/drawing/2014/main" id="{ED0C392B-5271-409F-8FA8-368CF00B3A3A}"/>
            </a:ext>
          </a:extLst>
        </xdr:cNvPr>
        <xdr:cNvSpPr txBox="1"/>
      </xdr:nvSpPr>
      <xdr:spPr>
        <a:xfrm>
          <a:off x="8483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103366</xdr:rowOff>
    </xdr:from>
    <xdr:to>
      <xdr:col>41</xdr:col>
      <xdr:colOff>101600</xdr:colOff>
      <xdr:row>98</xdr:row>
      <xdr:rowOff>33516</xdr:rowOff>
    </xdr:to>
    <xdr:sp macro="" textlink="">
      <xdr:nvSpPr>
        <xdr:cNvPr id="483" name="楕円 482">
          <a:extLst>
            <a:ext uri="{FF2B5EF4-FFF2-40B4-BE49-F238E27FC236}">
              <a16:creationId xmlns:a16="http://schemas.microsoft.com/office/drawing/2014/main" id="{F95773F4-5061-4187-8202-E00D374FB558}"/>
            </a:ext>
          </a:extLst>
        </xdr:cNvPr>
        <xdr:cNvSpPr/>
      </xdr:nvSpPr>
      <xdr:spPr>
        <a:xfrm>
          <a:off x="7810500" y="167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24643</xdr:rowOff>
    </xdr:from>
    <xdr:ext cx="534377" cy="259045"/>
    <xdr:sp macro="" textlink="">
      <xdr:nvSpPr>
        <xdr:cNvPr id="484" name="テキスト ボックス 483">
          <a:extLst>
            <a:ext uri="{FF2B5EF4-FFF2-40B4-BE49-F238E27FC236}">
              <a16:creationId xmlns:a16="http://schemas.microsoft.com/office/drawing/2014/main" id="{7107C99C-DA44-4B15-928E-C426DD41216C}"/>
            </a:ext>
          </a:extLst>
        </xdr:cNvPr>
        <xdr:cNvSpPr txBox="1"/>
      </xdr:nvSpPr>
      <xdr:spPr>
        <a:xfrm>
          <a:off x="7594111" y="168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59093</xdr:rowOff>
    </xdr:from>
    <xdr:to>
      <xdr:col>36</xdr:col>
      <xdr:colOff>165100</xdr:colOff>
      <xdr:row>97</xdr:row>
      <xdr:rowOff>160693</xdr:rowOff>
    </xdr:to>
    <xdr:sp macro="" textlink="">
      <xdr:nvSpPr>
        <xdr:cNvPr id="485" name="楕円 484">
          <a:extLst>
            <a:ext uri="{FF2B5EF4-FFF2-40B4-BE49-F238E27FC236}">
              <a16:creationId xmlns:a16="http://schemas.microsoft.com/office/drawing/2014/main" id="{D215E1ED-B4F0-4AC3-BAD8-FED0160A92D9}"/>
            </a:ext>
          </a:extLst>
        </xdr:cNvPr>
        <xdr:cNvSpPr/>
      </xdr:nvSpPr>
      <xdr:spPr>
        <a:xfrm>
          <a:off x="6921500" y="166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151820</xdr:rowOff>
    </xdr:from>
    <xdr:ext cx="534377" cy="259045"/>
    <xdr:sp macro="" textlink="">
      <xdr:nvSpPr>
        <xdr:cNvPr id="486" name="テキスト ボックス 485">
          <a:extLst>
            <a:ext uri="{FF2B5EF4-FFF2-40B4-BE49-F238E27FC236}">
              <a16:creationId xmlns:a16="http://schemas.microsoft.com/office/drawing/2014/main" id="{A3A5AF5A-0968-4EA7-ACC3-E48A3EF2CA71}"/>
            </a:ext>
          </a:extLst>
        </xdr:cNvPr>
        <xdr:cNvSpPr txBox="1"/>
      </xdr:nvSpPr>
      <xdr:spPr>
        <a:xfrm>
          <a:off x="6705111" y="167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8DC42FBF-C574-4B7B-BC0D-37FCE651F6B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A2328A0-F1BA-4510-AF50-78CD8C9E16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438B94B0-525A-46A9-AD4C-F2D0C9007B1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FA5C94E-036A-49D2-80C8-C113D234057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490B10CA-D007-44BC-8704-1E3AC6B4457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9D6BDBD0-0574-4ADD-8447-485505485F1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E9C9F4BB-80A5-4DC2-8129-F6F1887E021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DCEC70AB-A2D4-4247-9419-FBC21FB261E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955B9135-EABF-4D08-A9F2-4BD38E3AAAC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72D04180-F4F6-4FAA-8D0C-358D8FD823F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72300827-F5EE-43B7-B7EB-69E793C1170D}"/>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274D0CBF-4458-4CB5-B00F-5E2C46AE6933}"/>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813E14FE-96C5-4E96-9C26-FD021D922FCA}"/>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325D0225-D0C7-48DD-AAD9-76C0C1FE9C01}"/>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F4A62B1A-B858-4C30-8A59-67F9D08381DC}"/>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13F68112-A35F-418F-A298-4F8CED00AFBC}"/>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47D0104D-2EF6-4728-966A-EC4D2E0739F8}"/>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62828931-7AEC-4936-BA4A-41B1CC1089D8}"/>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8F752F3A-02A0-4C4C-B9C8-AF848397D858}"/>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8D68C6B6-1251-4BD2-B068-69340FA0CBF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27BC80C2-04C1-4F78-9C31-B87B6156B8EA}"/>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53C04521-0377-4BE9-B126-0F5A61458DA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44B9482A-98CF-499E-91DC-7AE9FE8989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ACC1366E-4D92-4572-8AD8-FC2FCD478B22}"/>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C2DFD714-40BA-4269-BD48-16471D0440B5}"/>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55BE7A4C-B055-44ED-AB50-10AF8A538376}"/>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98925867-9096-436A-9A31-6DC6C0542AF2}"/>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15067</xdr:rowOff>
    </xdr:from>
    <xdr:to>
      <xdr:col>85</xdr:col>
      <xdr:colOff>127000</xdr:colOff>
      <xdr:row>38</xdr:row>
      <xdr:rowOff>48717</xdr:rowOff>
    </xdr:to>
    <xdr:cxnSp macro="">
      <xdr:nvCxnSpPr>
        <xdr:cNvPr id="514" name="直線コネクタ 513">
          <a:extLst>
            <a:ext uri="{FF2B5EF4-FFF2-40B4-BE49-F238E27FC236}">
              <a16:creationId xmlns:a16="http://schemas.microsoft.com/office/drawing/2014/main" id="{3F47206A-BA77-44B4-902C-A91771FB0B9D}"/>
            </a:ext>
          </a:extLst>
        </xdr:cNvPr>
        <xdr:cNvCxnSpPr/>
      </xdr:nvCxnSpPr>
      <xdr:spPr>
        <a:xfrm flipV="1">
          <a:off x="15481300" y="6530167"/>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231F8289-2A0E-4842-9F0F-02BC35DE9BD2}"/>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C1A50254-C1AC-4667-AA1E-E6FB8C85695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48717</xdr:rowOff>
    </xdr:from>
    <xdr:to>
      <xdr:col>81</xdr:col>
      <xdr:colOff>50800</xdr:colOff>
      <xdr:row>38</xdr:row>
      <xdr:rowOff>66548</xdr:rowOff>
    </xdr:to>
    <xdr:cxnSp macro="">
      <xdr:nvCxnSpPr>
        <xdr:cNvPr id="517" name="直線コネクタ 516">
          <a:extLst>
            <a:ext uri="{FF2B5EF4-FFF2-40B4-BE49-F238E27FC236}">
              <a16:creationId xmlns:a16="http://schemas.microsoft.com/office/drawing/2014/main" id="{672ACAB2-2F2B-4FBC-A0E0-54D58974D817}"/>
            </a:ext>
          </a:extLst>
        </xdr:cNvPr>
        <xdr:cNvCxnSpPr/>
      </xdr:nvCxnSpPr>
      <xdr:spPr>
        <a:xfrm flipV="1">
          <a:off x="14592300" y="656381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8" name="フローチャート: 判断 517">
          <a:extLst>
            <a:ext uri="{FF2B5EF4-FFF2-40B4-BE49-F238E27FC236}">
              <a16:creationId xmlns:a16="http://schemas.microsoft.com/office/drawing/2014/main" id="{F77878B2-39A6-482D-B6FD-EE6C1B9403EF}"/>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9" name="テキスト ボックス 518">
          <a:extLst>
            <a:ext uri="{FF2B5EF4-FFF2-40B4-BE49-F238E27FC236}">
              <a16:creationId xmlns:a16="http://schemas.microsoft.com/office/drawing/2014/main" id="{39E15EA2-F270-4B55-8E20-4411587DC1D1}"/>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66548</xdr:rowOff>
    </xdr:from>
    <xdr:to>
      <xdr:col>76</xdr:col>
      <xdr:colOff>114300</xdr:colOff>
      <xdr:row>38</xdr:row>
      <xdr:rowOff>114463</xdr:rowOff>
    </xdr:to>
    <xdr:cxnSp macro="">
      <xdr:nvCxnSpPr>
        <xdr:cNvPr id="520" name="直線コネクタ 519">
          <a:extLst>
            <a:ext uri="{FF2B5EF4-FFF2-40B4-BE49-F238E27FC236}">
              <a16:creationId xmlns:a16="http://schemas.microsoft.com/office/drawing/2014/main" id="{3FD933C3-9F22-4ED1-A25E-4042EAED6B36}"/>
            </a:ext>
          </a:extLst>
        </xdr:cNvPr>
        <xdr:cNvCxnSpPr/>
      </xdr:nvCxnSpPr>
      <xdr:spPr>
        <a:xfrm flipV="1">
          <a:off x="13703300" y="6581648"/>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1" name="フローチャート: 判断 520">
          <a:extLst>
            <a:ext uri="{FF2B5EF4-FFF2-40B4-BE49-F238E27FC236}">
              <a16:creationId xmlns:a16="http://schemas.microsoft.com/office/drawing/2014/main" id="{0255CE59-8362-4DBB-8478-F1569D55685B}"/>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2" name="テキスト ボックス 521">
          <a:extLst>
            <a:ext uri="{FF2B5EF4-FFF2-40B4-BE49-F238E27FC236}">
              <a16:creationId xmlns:a16="http://schemas.microsoft.com/office/drawing/2014/main" id="{CA34C0E0-D360-4797-A162-77B14F5DE144}"/>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114463</xdr:rowOff>
    </xdr:from>
    <xdr:to>
      <xdr:col>71</xdr:col>
      <xdr:colOff>177800</xdr:colOff>
      <xdr:row>38</xdr:row>
      <xdr:rowOff>132797</xdr:rowOff>
    </xdr:to>
    <xdr:cxnSp macro="">
      <xdr:nvCxnSpPr>
        <xdr:cNvPr id="523" name="直線コネクタ 522">
          <a:extLst>
            <a:ext uri="{FF2B5EF4-FFF2-40B4-BE49-F238E27FC236}">
              <a16:creationId xmlns:a16="http://schemas.microsoft.com/office/drawing/2014/main" id="{E25F2E36-1863-448A-A7A3-8C2CC93CB489}"/>
            </a:ext>
          </a:extLst>
        </xdr:cNvPr>
        <xdr:cNvCxnSpPr/>
      </xdr:nvCxnSpPr>
      <xdr:spPr>
        <a:xfrm flipV="1">
          <a:off x="12814300" y="662956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4" name="フローチャート: 判断 523">
          <a:extLst>
            <a:ext uri="{FF2B5EF4-FFF2-40B4-BE49-F238E27FC236}">
              <a16:creationId xmlns:a16="http://schemas.microsoft.com/office/drawing/2014/main" id="{1D121B3A-7459-46E2-B154-1EE2C9EE3C52}"/>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5" name="テキスト ボックス 524">
          <a:extLst>
            <a:ext uri="{FF2B5EF4-FFF2-40B4-BE49-F238E27FC236}">
              <a16:creationId xmlns:a16="http://schemas.microsoft.com/office/drawing/2014/main" id="{26145B85-9AEE-4CDB-99E7-436A9158E2DB}"/>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6" name="フローチャート: 判断 525">
          <a:extLst>
            <a:ext uri="{FF2B5EF4-FFF2-40B4-BE49-F238E27FC236}">
              <a16:creationId xmlns:a16="http://schemas.microsoft.com/office/drawing/2014/main" id="{8272B3EC-6A0D-46BD-80BD-0E3216C82298}"/>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7" name="テキスト ボックス 526">
          <a:extLst>
            <a:ext uri="{FF2B5EF4-FFF2-40B4-BE49-F238E27FC236}">
              <a16:creationId xmlns:a16="http://schemas.microsoft.com/office/drawing/2014/main" id="{F75EA083-216E-42CD-9388-C71C25DEA5D4}"/>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BED130F1-1EB0-46A7-A951-DA46648C496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CECD22A-944B-4F90-A903-01A43C04993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C6625D1-F729-4F14-9FEF-BB31EEA46C0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804DAC0A-1542-4D54-9226-41DA7D1F092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D1AA9D4-336B-4BE7-997C-FCA2CFB1A4A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135717</xdr:rowOff>
    </xdr:from>
    <xdr:to>
      <xdr:col>85</xdr:col>
      <xdr:colOff>177800</xdr:colOff>
      <xdr:row>38</xdr:row>
      <xdr:rowOff>65867</xdr:rowOff>
    </xdr:to>
    <xdr:sp macro="" textlink="">
      <xdr:nvSpPr>
        <xdr:cNvPr id="533" name="楕円 532">
          <a:extLst>
            <a:ext uri="{FF2B5EF4-FFF2-40B4-BE49-F238E27FC236}">
              <a16:creationId xmlns:a16="http://schemas.microsoft.com/office/drawing/2014/main" id="{6229CBA3-4FA7-4F83-8598-AF9C38EB9A23}"/>
            </a:ext>
          </a:extLst>
        </xdr:cNvPr>
        <xdr:cNvSpPr/>
      </xdr:nvSpPr>
      <xdr:spPr>
        <a:xfrm>
          <a:off x="162687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114144</xdr:rowOff>
    </xdr:from>
    <xdr:ext cx="534377" cy="259045"/>
    <xdr:sp macro="" textlink="">
      <xdr:nvSpPr>
        <xdr:cNvPr id="534" name="消防費該当値テキスト">
          <a:extLst>
            <a:ext uri="{FF2B5EF4-FFF2-40B4-BE49-F238E27FC236}">
              <a16:creationId xmlns:a16="http://schemas.microsoft.com/office/drawing/2014/main" id="{003D26DB-AA39-49BE-8557-D92DBC4CD15D}"/>
            </a:ext>
          </a:extLst>
        </xdr:cNvPr>
        <xdr:cNvSpPr txBox="1"/>
      </xdr:nvSpPr>
      <xdr:spPr>
        <a:xfrm>
          <a:off x="16370300" y="64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169367</xdr:rowOff>
    </xdr:from>
    <xdr:to>
      <xdr:col>81</xdr:col>
      <xdr:colOff>101600</xdr:colOff>
      <xdr:row>38</xdr:row>
      <xdr:rowOff>99517</xdr:rowOff>
    </xdr:to>
    <xdr:sp macro="" textlink="">
      <xdr:nvSpPr>
        <xdr:cNvPr id="535" name="楕円 534">
          <a:extLst>
            <a:ext uri="{FF2B5EF4-FFF2-40B4-BE49-F238E27FC236}">
              <a16:creationId xmlns:a16="http://schemas.microsoft.com/office/drawing/2014/main" id="{81A89420-8D64-4555-94CA-8810E8A70C24}"/>
            </a:ext>
          </a:extLst>
        </xdr:cNvPr>
        <xdr:cNvSpPr/>
      </xdr:nvSpPr>
      <xdr:spPr>
        <a:xfrm>
          <a:off x="15430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90644</xdr:rowOff>
    </xdr:from>
    <xdr:ext cx="534377" cy="259045"/>
    <xdr:sp macro="" textlink="">
      <xdr:nvSpPr>
        <xdr:cNvPr id="536" name="テキスト ボックス 535">
          <a:extLst>
            <a:ext uri="{FF2B5EF4-FFF2-40B4-BE49-F238E27FC236}">
              <a16:creationId xmlns:a16="http://schemas.microsoft.com/office/drawing/2014/main" id="{504E4102-D0D0-4837-99AD-107C2D63E834}"/>
            </a:ext>
          </a:extLst>
        </xdr:cNvPr>
        <xdr:cNvSpPr txBox="1"/>
      </xdr:nvSpPr>
      <xdr:spPr>
        <a:xfrm>
          <a:off x="15214111" y="66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15748</xdr:rowOff>
    </xdr:from>
    <xdr:to>
      <xdr:col>76</xdr:col>
      <xdr:colOff>165100</xdr:colOff>
      <xdr:row>38</xdr:row>
      <xdr:rowOff>117348</xdr:rowOff>
    </xdr:to>
    <xdr:sp macro="" textlink="">
      <xdr:nvSpPr>
        <xdr:cNvPr id="537" name="楕円 536">
          <a:extLst>
            <a:ext uri="{FF2B5EF4-FFF2-40B4-BE49-F238E27FC236}">
              <a16:creationId xmlns:a16="http://schemas.microsoft.com/office/drawing/2014/main" id="{2B886CAF-7A20-4F63-82ED-7E9B0CD8DB4B}"/>
            </a:ext>
          </a:extLst>
        </xdr:cNvPr>
        <xdr:cNvSpPr/>
      </xdr:nvSpPr>
      <xdr:spPr>
        <a:xfrm>
          <a:off x="14541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108475</xdr:rowOff>
    </xdr:from>
    <xdr:ext cx="534377" cy="259045"/>
    <xdr:sp macro="" textlink="">
      <xdr:nvSpPr>
        <xdr:cNvPr id="538" name="テキスト ボックス 537">
          <a:extLst>
            <a:ext uri="{FF2B5EF4-FFF2-40B4-BE49-F238E27FC236}">
              <a16:creationId xmlns:a16="http://schemas.microsoft.com/office/drawing/2014/main" id="{A677751B-7719-4133-B4BF-F7468393830E}"/>
            </a:ext>
          </a:extLst>
        </xdr:cNvPr>
        <xdr:cNvSpPr txBox="1"/>
      </xdr:nvSpPr>
      <xdr:spPr>
        <a:xfrm>
          <a:off x="14325111" y="66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63663</xdr:rowOff>
    </xdr:from>
    <xdr:to>
      <xdr:col>72</xdr:col>
      <xdr:colOff>38100</xdr:colOff>
      <xdr:row>38</xdr:row>
      <xdr:rowOff>165263</xdr:rowOff>
    </xdr:to>
    <xdr:sp macro="" textlink="">
      <xdr:nvSpPr>
        <xdr:cNvPr id="539" name="楕円 538">
          <a:extLst>
            <a:ext uri="{FF2B5EF4-FFF2-40B4-BE49-F238E27FC236}">
              <a16:creationId xmlns:a16="http://schemas.microsoft.com/office/drawing/2014/main" id="{50657542-CD9D-4476-B4C8-B92815026687}"/>
            </a:ext>
          </a:extLst>
        </xdr:cNvPr>
        <xdr:cNvSpPr/>
      </xdr:nvSpPr>
      <xdr:spPr>
        <a:xfrm>
          <a:off x="13652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156390</xdr:rowOff>
    </xdr:from>
    <xdr:ext cx="534377" cy="259045"/>
    <xdr:sp macro="" textlink="">
      <xdr:nvSpPr>
        <xdr:cNvPr id="540" name="テキスト ボックス 539">
          <a:extLst>
            <a:ext uri="{FF2B5EF4-FFF2-40B4-BE49-F238E27FC236}">
              <a16:creationId xmlns:a16="http://schemas.microsoft.com/office/drawing/2014/main" id="{61A4335A-545E-4172-80B6-61A650A3B0BE}"/>
            </a:ext>
          </a:extLst>
        </xdr:cNvPr>
        <xdr:cNvSpPr txBox="1"/>
      </xdr:nvSpPr>
      <xdr:spPr>
        <a:xfrm>
          <a:off x="13436111" y="66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81997</xdr:rowOff>
    </xdr:from>
    <xdr:to>
      <xdr:col>67</xdr:col>
      <xdr:colOff>101600</xdr:colOff>
      <xdr:row>39</xdr:row>
      <xdr:rowOff>12147</xdr:rowOff>
    </xdr:to>
    <xdr:sp macro="" textlink="">
      <xdr:nvSpPr>
        <xdr:cNvPr id="541" name="楕円 540">
          <a:extLst>
            <a:ext uri="{FF2B5EF4-FFF2-40B4-BE49-F238E27FC236}">
              <a16:creationId xmlns:a16="http://schemas.microsoft.com/office/drawing/2014/main" id="{B826D456-ABB0-4340-A008-0AF6BB6E6B8D}"/>
            </a:ext>
          </a:extLst>
        </xdr:cNvPr>
        <xdr:cNvSpPr/>
      </xdr:nvSpPr>
      <xdr:spPr>
        <a:xfrm>
          <a:off x="12763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3274</xdr:rowOff>
    </xdr:from>
    <xdr:ext cx="534377" cy="259045"/>
    <xdr:sp macro="" textlink="">
      <xdr:nvSpPr>
        <xdr:cNvPr id="542" name="テキスト ボックス 541">
          <a:extLst>
            <a:ext uri="{FF2B5EF4-FFF2-40B4-BE49-F238E27FC236}">
              <a16:creationId xmlns:a16="http://schemas.microsoft.com/office/drawing/2014/main" id="{44850946-5783-44B8-AA67-9B2FB80F6B74}"/>
            </a:ext>
          </a:extLst>
        </xdr:cNvPr>
        <xdr:cNvSpPr txBox="1"/>
      </xdr:nvSpPr>
      <xdr:spPr>
        <a:xfrm>
          <a:off x="12547111" y="66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B5775E2D-56C2-4C63-8AA4-303C3EE0D64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92118471-5EAB-4DC4-9B3D-5115908E52D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CF30DF05-0BAF-4108-A140-1F032DE734E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3EDB9AE1-0F4C-4925-BE3E-BA6DCAF46DA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42E23392-50BF-4F1E-818B-69C42FFD3F7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D9545BF5-1A66-4113-B9C0-6B6E55E6FE9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BB237A02-CB05-438F-8F45-491D779693F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21CD90FE-8E46-49DC-AA0E-A0C156B47CF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286BB27C-3D97-46A5-805F-D79323164B5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AB20872B-8ACE-4AA7-84D6-EF8BD2A73F4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B40A3348-C7AA-4924-AB65-D78C21B30331}"/>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BB371275-5321-4B27-981F-9C3C7C1E6092}"/>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BFAEBAAA-3203-4800-A4FC-CD6548AD2447}"/>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DA3548B9-F80A-4D62-9E41-57C7AED2ADFB}"/>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CFDC29F-EA34-4802-A2A6-BB7C835674E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1E72BB2E-B218-4002-B4B5-A90DBA98E36E}"/>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9C584C91-008F-47FC-A2F2-96CF4734DB71}"/>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22DA90B-1B7C-499E-9359-A86849CB13B2}"/>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6DB8290E-AC6F-4342-A70E-7845B868EC15}"/>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3AAF4EA8-1855-47CA-A9EB-0C37203CF954}"/>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BF46FA7D-4184-4920-940D-B09B7B191594}"/>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44CC2EFE-9380-4A8C-8DEA-A81B339C519B}"/>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30ECBB2E-A7EE-4102-852E-8923D0254DA5}"/>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F5AF282E-4A6B-4104-BBE9-B1C8800BD18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471465C6-3903-4B4D-8354-6A18B316CEE1}"/>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E0EC3DD8-4A8D-4418-9C82-7B039B62FEC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5709912C-2E9E-42F5-A6D1-D325E8338685}"/>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A3542D43-58F1-4959-81A5-E571F268739F}"/>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92B0546A-67BF-43A2-A694-064C604A57E6}"/>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34FA3729-858E-4D3C-968C-359D37AAFFA6}"/>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7A2EFAB9-5907-4EC2-A670-3AF411251438}"/>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129087</xdr:rowOff>
    </xdr:from>
    <xdr:to>
      <xdr:col>85</xdr:col>
      <xdr:colOff>127000</xdr:colOff>
      <xdr:row>57</xdr:row>
      <xdr:rowOff>132320</xdr:rowOff>
    </xdr:to>
    <xdr:cxnSp macro="">
      <xdr:nvCxnSpPr>
        <xdr:cNvPr id="574" name="直線コネクタ 573">
          <a:extLst>
            <a:ext uri="{FF2B5EF4-FFF2-40B4-BE49-F238E27FC236}">
              <a16:creationId xmlns:a16="http://schemas.microsoft.com/office/drawing/2014/main" id="{C3BCE129-D0DB-4617-B1EA-6191C01116BA}"/>
            </a:ext>
          </a:extLst>
        </xdr:cNvPr>
        <xdr:cNvCxnSpPr/>
      </xdr:nvCxnSpPr>
      <xdr:spPr>
        <a:xfrm>
          <a:off x="15481300" y="9730287"/>
          <a:ext cx="838200" cy="1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4EBA548-C9C1-46C7-8655-A44A99C6231C}"/>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FD8E8B1D-CF80-4333-80B5-DAAF2FEED474}"/>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129087</xdr:rowOff>
    </xdr:from>
    <xdr:to>
      <xdr:col>81</xdr:col>
      <xdr:colOff>50800</xdr:colOff>
      <xdr:row>58</xdr:row>
      <xdr:rowOff>20501</xdr:rowOff>
    </xdr:to>
    <xdr:cxnSp macro="">
      <xdr:nvCxnSpPr>
        <xdr:cNvPr id="577" name="直線コネクタ 576">
          <a:extLst>
            <a:ext uri="{FF2B5EF4-FFF2-40B4-BE49-F238E27FC236}">
              <a16:creationId xmlns:a16="http://schemas.microsoft.com/office/drawing/2014/main" id="{F7DC90E6-D464-4DF7-A57E-CA2CDF1F23A0}"/>
            </a:ext>
          </a:extLst>
        </xdr:cNvPr>
        <xdr:cNvCxnSpPr/>
      </xdr:nvCxnSpPr>
      <xdr:spPr>
        <a:xfrm flipV="1">
          <a:off x="14592300" y="9730287"/>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8" name="フローチャート: 判断 577">
          <a:extLst>
            <a:ext uri="{FF2B5EF4-FFF2-40B4-BE49-F238E27FC236}">
              <a16:creationId xmlns:a16="http://schemas.microsoft.com/office/drawing/2014/main" id="{2C6252F1-5D2C-4FD2-BB1F-A2CF87258B0F}"/>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79" name="テキスト ボックス 578">
          <a:extLst>
            <a:ext uri="{FF2B5EF4-FFF2-40B4-BE49-F238E27FC236}">
              <a16:creationId xmlns:a16="http://schemas.microsoft.com/office/drawing/2014/main" id="{1309A222-5189-441E-AADF-ED652F1EFA84}"/>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20501</xdr:rowOff>
    </xdr:from>
    <xdr:to>
      <xdr:col>76</xdr:col>
      <xdr:colOff>114300</xdr:colOff>
      <xdr:row>58</xdr:row>
      <xdr:rowOff>38054</xdr:rowOff>
    </xdr:to>
    <xdr:cxnSp macro="">
      <xdr:nvCxnSpPr>
        <xdr:cNvPr id="580" name="直線コネクタ 579">
          <a:extLst>
            <a:ext uri="{FF2B5EF4-FFF2-40B4-BE49-F238E27FC236}">
              <a16:creationId xmlns:a16="http://schemas.microsoft.com/office/drawing/2014/main" id="{B954767C-EFDD-4F00-8181-2ACB8C6BEB09}"/>
            </a:ext>
          </a:extLst>
        </xdr:cNvPr>
        <xdr:cNvCxnSpPr/>
      </xdr:nvCxnSpPr>
      <xdr:spPr>
        <a:xfrm flipV="1">
          <a:off x="13703300" y="9964601"/>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1" name="フローチャート: 判断 580">
          <a:extLst>
            <a:ext uri="{FF2B5EF4-FFF2-40B4-BE49-F238E27FC236}">
              <a16:creationId xmlns:a16="http://schemas.microsoft.com/office/drawing/2014/main" id="{C74F19EC-43E5-4278-AFBF-EEC1FC3703DF}"/>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2" name="テキスト ボックス 581">
          <a:extLst>
            <a:ext uri="{FF2B5EF4-FFF2-40B4-BE49-F238E27FC236}">
              <a16:creationId xmlns:a16="http://schemas.microsoft.com/office/drawing/2014/main" id="{6E583E2B-274A-4B15-8386-4DE16D27542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3356</xdr:rowOff>
    </xdr:from>
    <xdr:to>
      <xdr:col>71</xdr:col>
      <xdr:colOff>177800</xdr:colOff>
      <xdr:row>58</xdr:row>
      <xdr:rowOff>38054</xdr:rowOff>
    </xdr:to>
    <xdr:cxnSp macro="">
      <xdr:nvCxnSpPr>
        <xdr:cNvPr id="583" name="直線コネクタ 582">
          <a:extLst>
            <a:ext uri="{FF2B5EF4-FFF2-40B4-BE49-F238E27FC236}">
              <a16:creationId xmlns:a16="http://schemas.microsoft.com/office/drawing/2014/main" id="{F76528DB-3860-46A5-98C7-CFAB9CCCD4FA}"/>
            </a:ext>
          </a:extLst>
        </xdr:cNvPr>
        <xdr:cNvCxnSpPr/>
      </xdr:nvCxnSpPr>
      <xdr:spPr>
        <a:xfrm>
          <a:off x="12814300" y="9947456"/>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4" name="フローチャート: 判断 583">
          <a:extLst>
            <a:ext uri="{FF2B5EF4-FFF2-40B4-BE49-F238E27FC236}">
              <a16:creationId xmlns:a16="http://schemas.microsoft.com/office/drawing/2014/main" id="{D4F4D4BD-1D32-482B-B4B0-C1381A753EB6}"/>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5" name="テキスト ボックス 584">
          <a:extLst>
            <a:ext uri="{FF2B5EF4-FFF2-40B4-BE49-F238E27FC236}">
              <a16:creationId xmlns:a16="http://schemas.microsoft.com/office/drawing/2014/main" id="{DBC2745A-DA97-4B26-8A05-D1B483067D3B}"/>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6" name="フローチャート: 判断 585">
          <a:extLst>
            <a:ext uri="{FF2B5EF4-FFF2-40B4-BE49-F238E27FC236}">
              <a16:creationId xmlns:a16="http://schemas.microsoft.com/office/drawing/2014/main" id="{C9B322DB-0ACC-4A71-9504-7C3479B289A9}"/>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7" name="テキスト ボックス 586">
          <a:extLst>
            <a:ext uri="{FF2B5EF4-FFF2-40B4-BE49-F238E27FC236}">
              <a16:creationId xmlns:a16="http://schemas.microsoft.com/office/drawing/2014/main" id="{E5646ED3-843B-4352-83DF-D0BC6AAA339A}"/>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B3A670D5-09EE-4E38-BDE5-9F6BD584777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75285F1-9241-4377-908C-127A0474A7F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1C24BE18-31A9-4634-86D5-D660732FDE7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9C52D6F-25EB-45B6-93EF-AD87979FE51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BDF0065-A508-48C8-8819-2B488AE1EDB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81520</xdr:rowOff>
    </xdr:from>
    <xdr:to>
      <xdr:col>85</xdr:col>
      <xdr:colOff>177800</xdr:colOff>
      <xdr:row>58</xdr:row>
      <xdr:rowOff>11670</xdr:rowOff>
    </xdr:to>
    <xdr:sp macro="" textlink="">
      <xdr:nvSpPr>
        <xdr:cNvPr id="593" name="楕円 592">
          <a:extLst>
            <a:ext uri="{FF2B5EF4-FFF2-40B4-BE49-F238E27FC236}">
              <a16:creationId xmlns:a16="http://schemas.microsoft.com/office/drawing/2014/main" id="{58BBDAC2-E469-4715-AB96-B155E8B1937D}"/>
            </a:ext>
          </a:extLst>
        </xdr:cNvPr>
        <xdr:cNvSpPr/>
      </xdr:nvSpPr>
      <xdr:spPr>
        <a:xfrm>
          <a:off x="16268700" y="9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59947</xdr:rowOff>
    </xdr:from>
    <xdr:ext cx="534377" cy="259045"/>
    <xdr:sp macro="" textlink="">
      <xdr:nvSpPr>
        <xdr:cNvPr id="594" name="教育費該当値テキスト">
          <a:extLst>
            <a:ext uri="{FF2B5EF4-FFF2-40B4-BE49-F238E27FC236}">
              <a16:creationId xmlns:a16="http://schemas.microsoft.com/office/drawing/2014/main" id="{FBF0FA9F-9140-4DE3-8971-789640272E15}"/>
            </a:ext>
          </a:extLst>
        </xdr:cNvPr>
        <xdr:cNvSpPr txBox="1"/>
      </xdr:nvSpPr>
      <xdr:spPr>
        <a:xfrm>
          <a:off x="16370300" y="98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78287</xdr:rowOff>
    </xdr:from>
    <xdr:to>
      <xdr:col>81</xdr:col>
      <xdr:colOff>101600</xdr:colOff>
      <xdr:row>57</xdr:row>
      <xdr:rowOff>8437</xdr:rowOff>
    </xdr:to>
    <xdr:sp macro="" textlink="">
      <xdr:nvSpPr>
        <xdr:cNvPr id="595" name="楕円 594">
          <a:extLst>
            <a:ext uri="{FF2B5EF4-FFF2-40B4-BE49-F238E27FC236}">
              <a16:creationId xmlns:a16="http://schemas.microsoft.com/office/drawing/2014/main" id="{A4A1C397-D7E2-4A99-BA87-CA221CA04A06}"/>
            </a:ext>
          </a:extLst>
        </xdr:cNvPr>
        <xdr:cNvSpPr/>
      </xdr:nvSpPr>
      <xdr:spPr>
        <a:xfrm>
          <a:off x="15430500" y="96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171014</xdr:rowOff>
    </xdr:from>
    <xdr:ext cx="534377" cy="259045"/>
    <xdr:sp macro="" textlink="">
      <xdr:nvSpPr>
        <xdr:cNvPr id="596" name="テキスト ボックス 595">
          <a:extLst>
            <a:ext uri="{FF2B5EF4-FFF2-40B4-BE49-F238E27FC236}">
              <a16:creationId xmlns:a16="http://schemas.microsoft.com/office/drawing/2014/main" id="{5295B1EA-9024-41B4-8F3F-0083C0F2DC2D}"/>
            </a:ext>
          </a:extLst>
        </xdr:cNvPr>
        <xdr:cNvSpPr txBox="1"/>
      </xdr:nvSpPr>
      <xdr:spPr>
        <a:xfrm>
          <a:off x="15214111" y="97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141151</xdr:rowOff>
    </xdr:from>
    <xdr:to>
      <xdr:col>76</xdr:col>
      <xdr:colOff>165100</xdr:colOff>
      <xdr:row>58</xdr:row>
      <xdr:rowOff>71301</xdr:rowOff>
    </xdr:to>
    <xdr:sp macro="" textlink="">
      <xdr:nvSpPr>
        <xdr:cNvPr id="597" name="楕円 596">
          <a:extLst>
            <a:ext uri="{FF2B5EF4-FFF2-40B4-BE49-F238E27FC236}">
              <a16:creationId xmlns:a16="http://schemas.microsoft.com/office/drawing/2014/main" id="{DF955043-D807-46E6-8063-A7A6F614D67A}"/>
            </a:ext>
          </a:extLst>
        </xdr:cNvPr>
        <xdr:cNvSpPr/>
      </xdr:nvSpPr>
      <xdr:spPr>
        <a:xfrm>
          <a:off x="145415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62428</xdr:rowOff>
    </xdr:from>
    <xdr:ext cx="534377" cy="259045"/>
    <xdr:sp macro="" textlink="">
      <xdr:nvSpPr>
        <xdr:cNvPr id="598" name="テキスト ボックス 597">
          <a:extLst>
            <a:ext uri="{FF2B5EF4-FFF2-40B4-BE49-F238E27FC236}">
              <a16:creationId xmlns:a16="http://schemas.microsoft.com/office/drawing/2014/main" id="{4756630D-F214-4F6A-985F-2222BB450497}"/>
            </a:ext>
          </a:extLst>
        </xdr:cNvPr>
        <xdr:cNvSpPr txBox="1"/>
      </xdr:nvSpPr>
      <xdr:spPr>
        <a:xfrm>
          <a:off x="14325111" y="100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158704</xdr:rowOff>
    </xdr:from>
    <xdr:to>
      <xdr:col>72</xdr:col>
      <xdr:colOff>38100</xdr:colOff>
      <xdr:row>58</xdr:row>
      <xdr:rowOff>88854</xdr:rowOff>
    </xdr:to>
    <xdr:sp macro="" textlink="">
      <xdr:nvSpPr>
        <xdr:cNvPr id="599" name="楕円 598">
          <a:extLst>
            <a:ext uri="{FF2B5EF4-FFF2-40B4-BE49-F238E27FC236}">
              <a16:creationId xmlns:a16="http://schemas.microsoft.com/office/drawing/2014/main" id="{EEE283C4-FC56-452B-8F9B-A45D8EF400A4}"/>
            </a:ext>
          </a:extLst>
        </xdr:cNvPr>
        <xdr:cNvSpPr/>
      </xdr:nvSpPr>
      <xdr:spPr>
        <a:xfrm>
          <a:off x="13652500" y="99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79981</xdr:rowOff>
    </xdr:from>
    <xdr:ext cx="534377" cy="259045"/>
    <xdr:sp macro="" textlink="">
      <xdr:nvSpPr>
        <xdr:cNvPr id="600" name="テキスト ボックス 599">
          <a:extLst>
            <a:ext uri="{FF2B5EF4-FFF2-40B4-BE49-F238E27FC236}">
              <a16:creationId xmlns:a16="http://schemas.microsoft.com/office/drawing/2014/main" id="{78F02E46-2D6B-4E83-86E4-B9F676BC0D56}"/>
            </a:ext>
          </a:extLst>
        </xdr:cNvPr>
        <xdr:cNvSpPr txBox="1"/>
      </xdr:nvSpPr>
      <xdr:spPr>
        <a:xfrm>
          <a:off x="13436111" y="100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124006</xdr:rowOff>
    </xdr:from>
    <xdr:to>
      <xdr:col>67</xdr:col>
      <xdr:colOff>101600</xdr:colOff>
      <xdr:row>58</xdr:row>
      <xdr:rowOff>54156</xdr:rowOff>
    </xdr:to>
    <xdr:sp macro="" textlink="">
      <xdr:nvSpPr>
        <xdr:cNvPr id="601" name="楕円 600">
          <a:extLst>
            <a:ext uri="{FF2B5EF4-FFF2-40B4-BE49-F238E27FC236}">
              <a16:creationId xmlns:a16="http://schemas.microsoft.com/office/drawing/2014/main" id="{EA9B4A9D-2AE9-4F77-9AF9-4A5424706A46}"/>
            </a:ext>
          </a:extLst>
        </xdr:cNvPr>
        <xdr:cNvSpPr/>
      </xdr:nvSpPr>
      <xdr:spPr>
        <a:xfrm>
          <a:off x="12763500" y="98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45283</xdr:rowOff>
    </xdr:from>
    <xdr:ext cx="534377" cy="259045"/>
    <xdr:sp macro="" textlink="">
      <xdr:nvSpPr>
        <xdr:cNvPr id="602" name="テキスト ボックス 601">
          <a:extLst>
            <a:ext uri="{FF2B5EF4-FFF2-40B4-BE49-F238E27FC236}">
              <a16:creationId xmlns:a16="http://schemas.microsoft.com/office/drawing/2014/main" id="{9A870E80-E71C-420E-B356-51E89D2E2CC0}"/>
            </a:ext>
          </a:extLst>
        </xdr:cNvPr>
        <xdr:cNvSpPr txBox="1"/>
      </xdr:nvSpPr>
      <xdr:spPr>
        <a:xfrm>
          <a:off x="12547111" y="9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DEDDEDF0-4F14-43B9-8CB5-4E1F0052716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AFB48034-8F56-4270-9A20-802854533FA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FAAA62E3-4296-4227-B548-1BFF940563E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8D9F6744-B893-409E-A117-ACDB215A6B8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1B3CB161-7E1C-420E-9A29-D48374D15C8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AFCBB167-8AD1-45C3-9B2A-E103A991A51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89BA4001-2869-4E17-94F4-B96BEAFF302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51760147-3BCB-418A-8FA0-458FB207E30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2B660AF2-9AFC-4D0D-A99D-0F46D03FB08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9BC77456-EF07-454C-A66B-BC470011505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DB3E4350-2592-4B0F-8442-07E69625783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4033B7A0-C95A-41F7-9B37-3FEF2B8B04B1}"/>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F9F8AF7D-EE60-4BCB-91EF-E6B633E0D124}"/>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E0CC2A3B-B494-45E5-84F0-970490E1B638}"/>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8436806B-A8F1-4A74-9CB3-F612B389AA26}"/>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79A9A012-BD60-49AE-B9D0-C6B8955315F7}"/>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5AFEFF4C-815E-4E30-ACF5-C17A5DF55E7B}"/>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6C996CC7-3674-47B0-8605-81363BAC293B}"/>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840D5CA9-1809-4057-9620-CB7E0C10FF2E}"/>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4DA5C5A4-86D2-4A4A-A518-F0E560C48EE6}"/>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12DBB232-BFCA-4949-8D84-A4D48BB2BBCF}"/>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CBD15655-6009-493C-BA24-ADE62427CE09}"/>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B6211121-EBB5-4997-9C1F-CE53F641068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9B91F353-5FCD-4A99-8C98-89F16712C93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DB54ECC-C9DB-4DCE-8B3A-B3D538A7518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DEE47A1A-0986-4FE0-9EA3-D9C8D3AAA482}"/>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21DAB7EF-770D-448E-8E4C-67B23C520A04}"/>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E0F775B0-1EB5-464D-9256-193C661C012F}"/>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F457A0DF-D789-40DE-886C-E2F2397CC199}"/>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9C487C5-F798-4F6E-ACF0-A579AA175B88}"/>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AD7836DC-6374-4A47-861F-29EDB6E94336}"/>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589D111D-9DF8-4C3B-9C62-63A77532350B}"/>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7A09D82D-2B5E-47E3-A116-2455501E7E47}"/>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76836</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8F8287A9-A6F4-4B1B-8051-9A107370D326}"/>
            </a:ext>
          </a:extLst>
        </xdr:cNvPr>
        <xdr:cNvCxnSpPr/>
      </xdr:nvCxnSpPr>
      <xdr:spPr>
        <a:xfrm>
          <a:off x="14592300" y="13621386"/>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7" name="フローチャート: 判断 636">
          <a:extLst>
            <a:ext uri="{FF2B5EF4-FFF2-40B4-BE49-F238E27FC236}">
              <a16:creationId xmlns:a16="http://schemas.microsoft.com/office/drawing/2014/main" id="{48DAAE19-FAF1-4226-B123-2DFEE630C283}"/>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8" name="テキスト ボックス 637">
          <a:extLst>
            <a:ext uri="{FF2B5EF4-FFF2-40B4-BE49-F238E27FC236}">
              <a16:creationId xmlns:a16="http://schemas.microsoft.com/office/drawing/2014/main" id="{6C1B282A-736D-41D8-BF57-52F5EE83AA5A}"/>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37843</xdr:rowOff>
    </xdr:from>
    <xdr:to>
      <xdr:col>76</xdr:col>
      <xdr:colOff>114300</xdr:colOff>
      <xdr:row>79</xdr:row>
      <xdr:rowOff>76836</xdr:rowOff>
    </xdr:to>
    <xdr:cxnSp macro="">
      <xdr:nvCxnSpPr>
        <xdr:cNvPr id="639" name="直線コネクタ 638">
          <a:extLst>
            <a:ext uri="{FF2B5EF4-FFF2-40B4-BE49-F238E27FC236}">
              <a16:creationId xmlns:a16="http://schemas.microsoft.com/office/drawing/2014/main" id="{8E1EB10C-F132-4C07-A234-4541EC747C51}"/>
            </a:ext>
          </a:extLst>
        </xdr:cNvPr>
        <xdr:cNvCxnSpPr/>
      </xdr:nvCxnSpPr>
      <xdr:spPr>
        <a:xfrm>
          <a:off x="13703300" y="13582393"/>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40" name="フローチャート: 判断 639">
          <a:extLst>
            <a:ext uri="{FF2B5EF4-FFF2-40B4-BE49-F238E27FC236}">
              <a16:creationId xmlns:a16="http://schemas.microsoft.com/office/drawing/2014/main" id="{385EB8C2-4B97-469B-A678-B9F21F151C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41" name="テキスト ボックス 640">
          <a:extLst>
            <a:ext uri="{FF2B5EF4-FFF2-40B4-BE49-F238E27FC236}">
              <a16:creationId xmlns:a16="http://schemas.microsoft.com/office/drawing/2014/main" id="{50A24BBB-49E3-4397-B092-663D5DFBC207}"/>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37843</xdr:rowOff>
    </xdr:from>
    <xdr:to>
      <xdr:col>71</xdr:col>
      <xdr:colOff>177800</xdr:colOff>
      <xdr:row>79</xdr:row>
      <xdr:rowOff>96952</xdr:rowOff>
    </xdr:to>
    <xdr:cxnSp macro="">
      <xdr:nvCxnSpPr>
        <xdr:cNvPr id="642" name="直線コネクタ 641">
          <a:extLst>
            <a:ext uri="{FF2B5EF4-FFF2-40B4-BE49-F238E27FC236}">
              <a16:creationId xmlns:a16="http://schemas.microsoft.com/office/drawing/2014/main" id="{A94BB7D3-0F7A-48C0-9B4B-91A9E4A0DAAE}"/>
            </a:ext>
          </a:extLst>
        </xdr:cNvPr>
        <xdr:cNvCxnSpPr/>
      </xdr:nvCxnSpPr>
      <xdr:spPr>
        <a:xfrm flipV="1">
          <a:off x="12814300" y="1358239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43" name="フローチャート: 判断 642">
          <a:extLst>
            <a:ext uri="{FF2B5EF4-FFF2-40B4-BE49-F238E27FC236}">
              <a16:creationId xmlns:a16="http://schemas.microsoft.com/office/drawing/2014/main" id="{30FEE05D-0986-42DE-B9A9-BF1A65F7559B}"/>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4" name="テキスト ボックス 643">
          <a:extLst>
            <a:ext uri="{FF2B5EF4-FFF2-40B4-BE49-F238E27FC236}">
              <a16:creationId xmlns:a16="http://schemas.microsoft.com/office/drawing/2014/main" id="{84F27BE5-D501-4949-93C8-465C3D7ED808}"/>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5" name="フローチャート: 判断 644">
          <a:extLst>
            <a:ext uri="{FF2B5EF4-FFF2-40B4-BE49-F238E27FC236}">
              <a16:creationId xmlns:a16="http://schemas.microsoft.com/office/drawing/2014/main" id="{70E1C231-F3B5-458A-AFDD-FA4B421D63EE}"/>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6" name="テキスト ボックス 645">
          <a:extLst>
            <a:ext uri="{FF2B5EF4-FFF2-40B4-BE49-F238E27FC236}">
              <a16:creationId xmlns:a16="http://schemas.microsoft.com/office/drawing/2014/main" id="{12E4BB88-D0D2-479F-807D-BCFCDBE6BD1D}"/>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9072B491-489F-4060-971B-AA9B50FF2A9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25AE9917-B18F-4F55-AAB3-C3148509E17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7B1A18A4-981F-4528-AC04-4B9051A30B9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7C2CBBD4-CB87-47A3-B3A0-52B6ECF7D15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A941299D-96FA-4275-9D70-5E33FF908DA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D18AEF27-AE27-4D06-9416-C9905688988F}"/>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89554719-9275-4B3A-A81C-21373F95F208}"/>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2B2EA1DF-153E-429F-82F0-C8EF00905D2A}"/>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89EFD86B-0194-4936-B9D1-738CEB6FB6BE}"/>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26036</xdr:rowOff>
    </xdr:from>
    <xdr:to>
      <xdr:col>76</xdr:col>
      <xdr:colOff>165100</xdr:colOff>
      <xdr:row>79</xdr:row>
      <xdr:rowOff>127636</xdr:rowOff>
    </xdr:to>
    <xdr:sp macro="" textlink="">
      <xdr:nvSpPr>
        <xdr:cNvPr id="656" name="楕円 655">
          <a:extLst>
            <a:ext uri="{FF2B5EF4-FFF2-40B4-BE49-F238E27FC236}">
              <a16:creationId xmlns:a16="http://schemas.microsoft.com/office/drawing/2014/main" id="{7BE4BF84-B924-4705-99FA-F3A0B5E7CC35}"/>
            </a:ext>
          </a:extLst>
        </xdr:cNvPr>
        <xdr:cNvSpPr/>
      </xdr:nvSpPr>
      <xdr:spPr>
        <a:xfrm>
          <a:off x="14541500" y="135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118763</xdr:rowOff>
    </xdr:from>
    <xdr:ext cx="378565" cy="259045"/>
    <xdr:sp macro="" textlink="">
      <xdr:nvSpPr>
        <xdr:cNvPr id="657" name="テキスト ボックス 656">
          <a:extLst>
            <a:ext uri="{FF2B5EF4-FFF2-40B4-BE49-F238E27FC236}">
              <a16:creationId xmlns:a16="http://schemas.microsoft.com/office/drawing/2014/main" id="{B92A9230-1F07-49E0-85CF-705ADB71D92C}"/>
            </a:ext>
          </a:extLst>
        </xdr:cNvPr>
        <xdr:cNvSpPr txBox="1"/>
      </xdr:nvSpPr>
      <xdr:spPr>
        <a:xfrm>
          <a:off x="14403017" y="1366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158493</xdr:rowOff>
    </xdr:from>
    <xdr:to>
      <xdr:col>72</xdr:col>
      <xdr:colOff>38100</xdr:colOff>
      <xdr:row>79</xdr:row>
      <xdr:rowOff>88643</xdr:rowOff>
    </xdr:to>
    <xdr:sp macro="" textlink="">
      <xdr:nvSpPr>
        <xdr:cNvPr id="658" name="楕円 657">
          <a:extLst>
            <a:ext uri="{FF2B5EF4-FFF2-40B4-BE49-F238E27FC236}">
              <a16:creationId xmlns:a16="http://schemas.microsoft.com/office/drawing/2014/main" id="{FC62D95D-6DAF-4A9E-B6BA-46B8AD7D1168}"/>
            </a:ext>
          </a:extLst>
        </xdr:cNvPr>
        <xdr:cNvSpPr/>
      </xdr:nvSpPr>
      <xdr:spPr>
        <a:xfrm>
          <a:off x="13652500" y="135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79770</xdr:rowOff>
    </xdr:from>
    <xdr:ext cx="469744" cy="259045"/>
    <xdr:sp macro="" textlink="">
      <xdr:nvSpPr>
        <xdr:cNvPr id="659" name="テキスト ボックス 658">
          <a:extLst>
            <a:ext uri="{FF2B5EF4-FFF2-40B4-BE49-F238E27FC236}">
              <a16:creationId xmlns:a16="http://schemas.microsoft.com/office/drawing/2014/main" id="{A35AD466-EA25-4D91-A9EC-18A3816C0869}"/>
            </a:ext>
          </a:extLst>
        </xdr:cNvPr>
        <xdr:cNvSpPr txBox="1"/>
      </xdr:nvSpPr>
      <xdr:spPr>
        <a:xfrm>
          <a:off x="13468428" y="1362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46152</xdr:rowOff>
    </xdr:from>
    <xdr:to>
      <xdr:col>67</xdr:col>
      <xdr:colOff>101600</xdr:colOff>
      <xdr:row>79</xdr:row>
      <xdr:rowOff>147752</xdr:rowOff>
    </xdr:to>
    <xdr:sp macro="" textlink="">
      <xdr:nvSpPr>
        <xdr:cNvPr id="660" name="楕円 659">
          <a:extLst>
            <a:ext uri="{FF2B5EF4-FFF2-40B4-BE49-F238E27FC236}">
              <a16:creationId xmlns:a16="http://schemas.microsoft.com/office/drawing/2014/main" id="{9E821F8D-D81F-4B81-B92B-BFD5A7CBBFC9}"/>
            </a:ext>
          </a:extLst>
        </xdr:cNvPr>
        <xdr:cNvSpPr/>
      </xdr:nvSpPr>
      <xdr:spPr>
        <a:xfrm>
          <a:off x="127635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138879</xdr:rowOff>
    </xdr:from>
    <xdr:ext cx="313932" cy="259045"/>
    <xdr:sp macro="" textlink="">
      <xdr:nvSpPr>
        <xdr:cNvPr id="661" name="テキスト ボックス 660">
          <a:extLst>
            <a:ext uri="{FF2B5EF4-FFF2-40B4-BE49-F238E27FC236}">
              <a16:creationId xmlns:a16="http://schemas.microsoft.com/office/drawing/2014/main" id="{70BAD6F5-09D3-4DB2-822C-8D0F53247DFD}"/>
            </a:ext>
          </a:extLst>
        </xdr:cNvPr>
        <xdr:cNvSpPr txBox="1"/>
      </xdr:nvSpPr>
      <xdr:spPr>
        <a:xfrm>
          <a:off x="12657333" y="13683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60306BB2-0113-4CA0-A244-58CD7FCB240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170E6C8D-B472-449A-9943-1C5E65F6008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945F29E6-7C18-4E91-91D2-A9928EF6A2A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AEAC59D5-8B9A-4ADC-BAF0-6EE690732D2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887DF206-4AFE-4D17-8780-4CB141A8E83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18CDC39-E2AD-4D7D-8BAE-E85E15C3FBE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62890667-C2DA-48A8-8B83-946BE25FC8F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AF81926B-C87E-4370-9184-E094C2FA59F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DB2205F4-3C87-467B-BDE4-3359C72E296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96152439-15A6-4CC9-872A-673FEB65EAF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C32B652D-3FE6-4926-92DF-164012341CD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63017FDA-F449-49AE-9CE1-0C03258B7BA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ED111582-7411-424F-92C0-FAF7C891693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DA44DD70-B3AE-4FC1-AB2C-CA5005C53243}"/>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FF09F2C0-63BE-4F43-A721-1F8AED85EEB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F7289A3-5896-4939-84CD-DB0AF4EA6E2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81A63F2E-E30C-4966-AE03-F322B38C594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96C1C034-60BF-40C2-BCC4-D1910A75E427}"/>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7835F287-7EB4-42F1-9140-98FC48FFFD2F}"/>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9956582A-4542-4457-A379-6AC37163843B}"/>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7956BF72-B290-4E57-934D-1DD1A3BED27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9616D1A0-E954-4A6D-97D8-FEE04ED4F40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4B1F3F4B-D5A4-461E-9BB5-3D18182C7B8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3CAE1BCE-37C2-49D9-AB21-128601E680C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F4DE6B43-F042-45C6-ABE5-AD37487A3A59}"/>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D4645E58-5FBE-4C75-821E-B1C709A478BD}"/>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FDF23E34-3AD3-49BA-8BB1-A9EB85A0D151}"/>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D8EC750B-4382-4B7A-AC4D-0A10020F8116}"/>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24333</xdr:rowOff>
    </xdr:from>
    <xdr:to>
      <xdr:col>85</xdr:col>
      <xdr:colOff>127000</xdr:colOff>
      <xdr:row>96</xdr:row>
      <xdr:rowOff>117475</xdr:rowOff>
    </xdr:to>
    <xdr:cxnSp macro="">
      <xdr:nvCxnSpPr>
        <xdr:cNvPr id="690" name="直線コネクタ 689">
          <a:extLst>
            <a:ext uri="{FF2B5EF4-FFF2-40B4-BE49-F238E27FC236}">
              <a16:creationId xmlns:a16="http://schemas.microsoft.com/office/drawing/2014/main" id="{2CB2411F-F138-48CC-A7F0-F65535832575}"/>
            </a:ext>
          </a:extLst>
        </xdr:cNvPr>
        <xdr:cNvCxnSpPr/>
      </xdr:nvCxnSpPr>
      <xdr:spPr>
        <a:xfrm flipV="1">
          <a:off x="15481300" y="16483533"/>
          <a:ext cx="8382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C7EF0263-A472-4DE0-83C8-3CC57DC079F8}"/>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751E008B-A547-4EA8-A776-E895BFD2F41D}"/>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74448</xdr:rowOff>
    </xdr:from>
    <xdr:to>
      <xdr:col>81</xdr:col>
      <xdr:colOff>50800</xdr:colOff>
      <xdr:row>96</xdr:row>
      <xdr:rowOff>117475</xdr:rowOff>
    </xdr:to>
    <xdr:cxnSp macro="">
      <xdr:nvCxnSpPr>
        <xdr:cNvPr id="693" name="直線コネクタ 692">
          <a:extLst>
            <a:ext uri="{FF2B5EF4-FFF2-40B4-BE49-F238E27FC236}">
              <a16:creationId xmlns:a16="http://schemas.microsoft.com/office/drawing/2014/main" id="{B9623696-906E-42D5-B097-A1B65D42DD70}"/>
            </a:ext>
          </a:extLst>
        </xdr:cNvPr>
        <xdr:cNvCxnSpPr/>
      </xdr:nvCxnSpPr>
      <xdr:spPr>
        <a:xfrm>
          <a:off x="14592300" y="16533648"/>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4" name="フローチャート: 判断 693">
          <a:extLst>
            <a:ext uri="{FF2B5EF4-FFF2-40B4-BE49-F238E27FC236}">
              <a16:creationId xmlns:a16="http://schemas.microsoft.com/office/drawing/2014/main" id="{053FB27F-FC5B-40D8-9731-16BB7D71426A}"/>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5" name="テキスト ボックス 694">
          <a:extLst>
            <a:ext uri="{FF2B5EF4-FFF2-40B4-BE49-F238E27FC236}">
              <a16:creationId xmlns:a16="http://schemas.microsoft.com/office/drawing/2014/main" id="{D7BDF020-6EC9-4943-A134-6B8737040ABB}"/>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74448</xdr:rowOff>
    </xdr:from>
    <xdr:to>
      <xdr:col>76</xdr:col>
      <xdr:colOff>114300</xdr:colOff>
      <xdr:row>97</xdr:row>
      <xdr:rowOff>1766</xdr:rowOff>
    </xdr:to>
    <xdr:cxnSp macro="">
      <xdr:nvCxnSpPr>
        <xdr:cNvPr id="696" name="直線コネクタ 695">
          <a:extLst>
            <a:ext uri="{FF2B5EF4-FFF2-40B4-BE49-F238E27FC236}">
              <a16:creationId xmlns:a16="http://schemas.microsoft.com/office/drawing/2014/main" id="{40E73DE0-42DD-46DD-8253-64712AF13241}"/>
            </a:ext>
          </a:extLst>
        </xdr:cNvPr>
        <xdr:cNvCxnSpPr/>
      </xdr:nvCxnSpPr>
      <xdr:spPr>
        <a:xfrm flipV="1">
          <a:off x="13703300" y="16533648"/>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7" name="フローチャート: 判断 696">
          <a:extLst>
            <a:ext uri="{FF2B5EF4-FFF2-40B4-BE49-F238E27FC236}">
              <a16:creationId xmlns:a16="http://schemas.microsoft.com/office/drawing/2014/main" id="{D25A0D15-0EEA-4D27-B0C3-4D3C3FA19D2E}"/>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8" name="テキスト ボックス 697">
          <a:extLst>
            <a:ext uri="{FF2B5EF4-FFF2-40B4-BE49-F238E27FC236}">
              <a16:creationId xmlns:a16="http://schemas.microsoft.com/office/drawing/2014/main" id="{D2671AB9-3A33-4FFA-B258-ACF4C11070F4}"/>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79477</xdr:rowOff>
    </xdr:from>
    <xdr:to>
      <xdr:col>71</xdr:col>
      <xdr:colOff>177800</xdr:colOff>
      <xdr:row>97</xdr:row>
      <xdr:rowOff>1766</xdr:rowOff>
    </xdr:to>
    <xdr:cxnSp macro="">
      <xdr:nvCxnSpPr>
        <xdr:cNvPr id="699" name="直線コネクタ 698">
          <a:extLst>
            <a:ext uri="{FF2B5EF4-FFF2-40B4-BE49-F238E27FC236}">
              <a16:creationId xmlns:a16="http://schemas.microsoft.com/office/drawing/2014/main" id="{77A83472-D540-4C23-9DC1-EC5A44613030}"/>
            </a:ext>
          </a:extLst>
        </xdr:cNvPr>
        <xdr:cNvCxnSpPr/>
      </xdr:nvCxnSpPr>
      <xdr:spPr>
        <a:xfrm>
          <a:off x="12814300" y="16538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700" name="フローチャート: 判断 699">
          <a:extLst>
            <a:ext uri="{FF2B5EF4-FFF2-40B4-BE49-F238E27FC236}">
              <a16:creationId xmlns:a16="http://schemas.microsoft.com/office/drawing/2014/main" id="{D76F8D7B-11F8-4D30-8059-5A62658B6ADE}"/>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id="{A687DAE8-CBDD-48C5-B526-DA8438EB2643}"/>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702" name="フローチャート: 判断 701">
          <a:extLst>
            <a:ext uri="{FF2B5EF4-FFF2-40B4-BE49-F238E27FC236}">
              <a16:creationId xmlns:a16="http://schemas.microsoft.com/office/drawing/2014/main" id="{F1ABCBA1-035D-4E81-B6B7-505B65722871}"/>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703" name="テキスト ボックス 702">
          <a:extLst>
            <a:ext uri="{FF2B5EF4-FFF2-40B4-BE49-F238E27FC236}">
              <a16:creationId xmlns:a16="http://schemas.microsoft.com/office/drawing/2014/main" id="{71998069-8129-4527-A166-C5DF8C265113}"/>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A30D7B6-54AB-4CF1-8234-D6906C29F59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F74972F-B302-4602-B40D-798C74F8D1E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5DD1E267-E3C4-4643-B5A8-2ACCAD710CE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31E562E4-B684-4A9B-AB8C-043D8831854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93ADCB8-27AE-46A4-8FF8-B9987286EF2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144983</xdr:rowOff>
    </xdr:from>
    <xdr:to>
      <xdr:col>85</xdr:col>
      <xdr:colOff>177800</xdr:colOff>
      <xdr:row>96</xdr:row>
      <xdr:rowOff>75133</xdr:rowOff>
    </xdr:to>
    <xdr:sp macro="" textlink="">
      <xdr:nvSpPr>
        <xdr:cNvPr id="709" name="楕円 708">
          <a:extLst>
            <a:ext uri="{FF2B5EF4-FFF2-40B4-BE49-F238E27FC236}">
              <a16:creationId xmlns:a16="http://schemas.microsoft.com/office/drawing/2014/main" id="{88BC19D3-A4AE-49CD-A998-F52252EB461B}"/>
            </a:ext>
          </a:extLst>
        </xdr:cNvPr>
        <xdr:cNvSpPr/>
      </xdr:nvSpPr>
      <xdr:spPr>
        <a:xfrm>
          <a:off x="16268700" y="164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167860</xdr:rowOff>
    </xdr:from>
    <xdr:ext cx="534377" cy="259045"/>
    <xdr:sp macro="" textlink="">
      <xdr:nvSpPr>
        <xdr:cNvPr id="710" name="公債費該当値テキスト">
          <a:extLst>
            <a:ext uri="{FF2B5EF4-FFF2-40B4-BE49-F238E27FC236}">
              <a16:creationId xmlns:a16="http://schemas.microsoft.com/office/drawing/2014/main" id="{74F41EFA-1FF6-4D69-B998-45F69FD88C11}"/>
            </a:ext>
          </a:extLst>
        </xdr:cNvPr>
        <xdr:cNvSpPr txBox="1"/>
      </xdr:nvSpPr>
      <xdr:spPr>
        <a:xfrm>
          <a:off x="16370300" y="162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66675</xdr:rowOff>
    </xdr:from>
    <xdr:to>
      <xdr:col>81</xdr:col>
      <xdr:colOff>101600</xdr:colOff>
      <xdr:row>96</xdr:row>
      <xdr:rowOff>168275</xdr:rowOff>
    </xdr:to>
    <xdr:sp macro="" textlink="">
      <xdr:nvSpPr>
        <xdr:cNvPr id="711" name="楕円 710">
          <a:extLst>
            <a:ext uri="{FF2B5EF4-FFF2-40B4-BE49-F238E27FC236}">
              <a16:creationId xmlns:a16="http://schemas.microsoft.com/office/drawing/2014/main" id="{64F25987-7CD3-42CE-8995-E22870117F85}"/>
            </a:ext>
          </a:extLst>
        </xdr:cNvPr>
        <xdr:cNvSpPr/>
      </xdr:nvSpPr>
      <xdr:spPr>
        <a:xfrm>
          <a:off x="15430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159402</xdr:rowOff>
    </xdr:from>
    <xdr:ext cx="534377" cy="259045"/>
    <xdr:sp macro="" textlink="">
      <xdr:nvSpPr>
        <xdr:cNvPr id="712" name="テキスト ボックス 711">
          <a:extLst>
            <a:ext uri="{FF2B5EF4-FFF2-40B4-BE49-F238E27FC236}">
              <a16:creationId xmlns:a16="http://schemas.microsoft.com/office/drawing/2014/main" id="{BC281BCC-9531-4CF0-8809-62911763921D}"/>
            </a:ext>
          </a:extLst>
        </xdr:cNvPr>
        <xdr:cNvSpPr txBox="1"/>
      </xdr:nvSpPr>
      <xdr:spPr>
        <a:xfrm>
          <a:off x="15214111" y="166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23648</xdr:rowOff>
    </xdr:from>
    <xdr:to>
      <xdr:col>76</xdr:col>
      <xdr:colOff>165100</xdr:colOff>
      <xdr:row>96</xdr:row>
      <xdr:rowOff>125248</xdr:rowOff>
    </xdr:to>
    <xdr:sp macro="" textlink="">
      <xdr:nvSpPr>
        <xdr:cNvPr id="713" name="楕円 712">
          <a:extLst>
            <a:ext uri="{FF2B5EF4-FFF2-40B4-BE49-F238E27FC236}">
              <a16:creationId xmlns:a16="http://schemas.microsoft.com/office/drawing/2014/main" id="{492FB102-8FB9-4B41-92F6-4086089EBD17}"/>
            </a:ext>
          </a:extLst>
        </xdr:cNvPr>
        <xdr:cNvSpPr/>
      </xdr:nvSpPr>
      <xdr:spPr>
        <a:xfrm>
          <a:off x="14541500" y="164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116375</xdr:rowOff>
    </xdr:from>
    <xdr:ext cx="534377" cy="259045"/>
    <xdr:sp macro="" textlink="">
      <xdr:nvSpPr>
        <xdr:cNvPr id="714" name="テキスト ボックス 713">
          <a:extLst>
            <a:ext uri="{FF2B5EF4-FFF2-40B4-BE49-F238E27FC236}">
              <a16:creationId xmlns:a16="http://schemas.microsoft.com/office/drawing/2014/main" id="{8562F0B8-2CF2-49D3-A60F-1A6E4475F45A}"/>
            </a:ext>
          </a:extLst>
        </xdr:cNvPr>
        <xdr:cNvSpPr txBox="1"/>
      </xdr:nvSpPr>
      <xdr:spPr>
        <a:xfrm>
          <a:off x="14325111" y="165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122416</xdr:rowOff>
    </xdr:from>
    <xdr:to>
      <xdr:col>72</xdr:col>
      <xdr:colOff>38100</xdr:colOff>
      <xdr:row>97</xdr:row>
      <xdr:rowOff>52566</xdr:rowOff>
    </xdr:to>
    <xdr:sp macro="" textlink="">
      <xdr:nvSpPr>
        <xdr:cNvPr id="715" name="楕円 714">
          <a:extLst>
            <a:ext uri="{FF2B5EF4-FFF2-40B4-BE49-F238E27FC236}">
              <a16:creationId xmlns:a16="http://schemas.microsoft.com/office/drawing/2014/main" id="{FA3501FD-74B5-4742-B72B-2B99E2A37E22}"/>
            </a:ext>
          </a:extLst>
        </xdr:cNvPr>
        <xdr:cNvSpPr/>
      </xdr:nvSpPr>
      <xdr:spPr>
        <a:xfrm>
          <a:off x="13652500" y="1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43693</xdr:rowOff>
    </xdr:from>
    <xdr:ext cx="534377" cy="259045"/>
    <xdr:sp macro="" textlink="">
      <xdr:nvSpPr>
        <xdr:cNvPr id="716" name="テキスト ボックス 715">
          <a:extLst>
            <a:ext uri="{FF2B5EF4-FFF2-40B4-BE49-F238E27FC236}">
              <a16:creationId xmlns:a16="http://schemas.microsoft.com/office/drawing/2014/main" id="{16E1EE2F-BDA3-4313-8672-145CD09AF01C}"/>
            </a:ext>
          </a:extLst>
        </xdr:cNvPr>
        <xdr:cNvSpPr txBox="1"/>
      </xdr:nvSpPr>
      <xdr:spPr>
        <a:xfrm>
          <a:off x="13436111" y="166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28677</xdr:rowOff>
    </xdr:from>
    <xdr:to>
      <xdr:col>67</xdr:col>
      <xdr:colOff>101600</xdr:colOff>
      <xdr:row>96</xdr:row>
      <xdr:rowOff>130277</xdr:rowOff>
    </xdr:to>
    <xdr:sp macro="" textlink="">
      <xdr:nvSpPr>
        <xdr:cNvPr id="717" name="楕円 716">
          <a:extLst>
            <a:ext uri="{FF2B5EF4-FFF2-40B4-BE49-F238E27FC236}">
              <a16:creationId xmlns:a16="http://schemas.microsoft.com/office/drawing/2014/main" id="{A9E037CD-73C6-4D5B-820F-F04580A114DF}"/>
            </a:ext>
          </a:extLst>
        </xdr:cNvPr>
        <xdr:cNvSpPr/>
      </xdr:nvSpPr>
      <xdr:spPr>
        <a:xfrm>
          <a:off x="12763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121404</xdr:rowOff>
    </xdr:from>
    <xdr:ext cx="534377" cy="259045"/>
    <xdr:sp macro="" textlink="">
      <xdr:nvSpPr>
        <xdr:cNvPr id="718" name="テキスト ボックス 717">
          <a:extLst>
            <a:ext uri="{FF2B5EF4-FFF2-40B4-BE49-F238E27FC236}">
              <a16:creationId xmlns:a16="http://schemas.microsoft.com/office/drawing/2014/main" id="{984F0AD8-983C-4C1F-AA8F-79194E420D12}"/>
            </a:ext>
          </a:extLst>
        </xdr:cNvPr>
        <xdr:cNvSpPr txBox="1"/>
      </xdr:nvSpPr>
      <xdr:spPr>
        <a:xfrm>
          <a:off x="12547111" y="16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7B829EBB-880D-4247-88B6-240029AE62B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D5FE668E-3C6C-481C-B11D-E25A3A7108D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385665C-CCB2-4D56-8655-9F46CCD7D7A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56B97FE8-D53B-4A86-86E1-078E273D8CD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938CA89C-348D-4376-A33D-178FCC267C5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9FE53252-9349-43C2-ACB1-F455E4D3332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EB2C137F-FCF2-48AD-A613-6BE9B6AC772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711AAC8F-007C-4374-97D0-9E4625103A7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5A7C5CA-0BE7-4B7E-B418-47B2560F86D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A2281BE5-4AC6-498E-BED7-5D5263443CC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5298060A-07C3-474E-862D-962263271939}"/>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4ECEFB5C-0BFA-4C8E-9119-495156BC2F0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C569042E-2187-46BF-97B0-6BFF2F32BE69}"/>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2906AD05-8759-4930-99B0-2FA8771057A2}"/>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BEDA487A-3076-4619-B25B-FBAD040A3C1A}"/>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2BEA1495-407C-47D9-AB33-814F3983B83F}"/>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71D4EC01-FBE6-406F-BACB-549D46858DD6}"/>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1E40FD6F-C691-46EA-AE81-87FFE5FC0E59}"/>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37A3F142-7534-4D69-8E78-4812A6099744}"/>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BCD2F6B9-5346-461D-AD52-F72DC38F06EC}"/>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113C511C-4870-4F2B-B0EC-39DE80931328}"/>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58F0B611-2BB1-4515-B820-F56EE788C173}"/>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4FEA9DC0-804E-4303-9B1D-66CAFF87C43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369D9D8A-1379-4D51-8187-7F439C73AD8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24D5D01-3C85-4063-BF4E-208992DFF11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DD35825B-F251-4DA3-87F9-2611EE7A8B9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5718F877-49E8-4E27-88C2-8179F41F21C3}"/>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E0E1A247-EF9F-45C3-82E7-AE3207F3DDCB}"/>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1CA16FEB-4335-41E1-AADC-3F9A6F99A9BE}"/>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8AEBFE70-008D-46E4-A8D6-01E46BD42388}"/>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FA6D50A3-810F-4891-BAB3-37DE7134CD74}"/>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5D739447-3E32-4737-B500-1751976A9A4C}"/>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AA2217E1-4758-4BC9-B95B-F30787D076CF}"/>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9283018A-24E2-4AE8-A0DE-A048239E310F}"/>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53" name="フローチャート: 判断 752">
          <a:extLst>
            <a:ext uri="{FF2B5EF4-FFF2-40B4-BE49-F238E27FC236}">
              <a16:creationId xmlns:a16="http://schemas.microsoft.com/office/drawing/2014/main" id="{5BB35DAC-8720-4DC4-A6E6-D12E0B602459}"/>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4" name="テキスト ボックス 753">
          <a:extLst>
            <a:ext uri="{FF2B5EF4-FFF2-40B4-BE49-F238E27FC236}">
              <a16:creationId xmlns:a16="http://schemas.microsoft.com/office/drawing/2014/main" id="{75D0F347-DEF8-41C2-9E45-1BB6AEEE04D9}"/>
            </a:ext>
          </a:extLst>
        </xdr:cNvPr>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B18E55EC-E028-4FDB-A8D5-F34CE0ECDBFB}"/>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6" name="フローチャート: 判断 755">
          <a:extLst>
            <a:ext uri="{FF2B5EF4-FFF2-40B4-BE49-F238E27FC236}">
              <a16:creationId xmlns:a16="http://schemas.microsoft.com/office/drawing/2014/main" id="{5A3DF908-1BCF-4186-BD9B-C7FB42E852EA}"/>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7" name="テキスト ボックス 756">
          <a:extLst>
            <a:ext uri="{FF2B5EF4-FFF2-40B4-BE49-F238E27FC236}">
              <a16:creationId xmlns:a16="http://schemas.microsoft.com/office/drawing/2014/main" id="{8F1B6430-94C9-4772-B235-82EFAF961A66}"/>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9D4A5431-45D8-41F7-B607-63E2E847BE38}"/>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9" name="フローチャート: 判断 758">
          <a:extLst>
            <a:ext uri="{FF2B5EF4-FFF2-40B4-BE49-F238E27FC236}">
              <a16:creationId xmlns:a16="http://schemas.microsoft.com/office/drawing/2014/main" id="{125CD377-41FB-4426-A16B-27C1931E93E5}"/>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60" name="テキスト ボックス 759">
          <a:extLst>
            <a:ext uri="{FF2B5EF4-FFF2-40B4-BE49-F238E27FC236}">
              <a16:creationId xmlns:a16="http://schemas.microsoft.com/office/drawing/2014/main" id="{C5D853B1-70CB-4205-A9C8-2F83B96D7C77}"/>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61" name="フローチャート: 判断 760">
          <a:extLst>
            <a:ext uri="{FF2B5EF4-FFF2-40B4-BE49-F238E27FC236}">
              <a16:creationId xmlns:a16="http://schemas.microsoft.com/office/drawing/2014/main" id="{8E24C447-83C8-4038-A117-3FBC59C50333}"/>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62" name="テキスト ボックス 761">
          <a:extLst>
            <a:ext uri="{FF2B5EF4-FFF2-40B4-BE49-F238E27FC236}">
              <a16:creationId xmlns:a16="http://schemas.microsoft.com/office/drawing/2014/main" id="{E250D7F2-DDC2-4717-8B6D-C1453C864777}"/>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8EEADC8C-1737-4BA2-85CB-4B9AE3862CE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E3C79784-0012-432A-8654-E76156DCEF1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F311B103-F6D8-4A38-BEFF-484CE07D0CC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2168C858-B16D-4B45-9D6D-C453544A459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A1CD08FB-C8F3-4C28-889D-D8EFFD48182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AB2B1F4-19BA-407D-AB78-54770D6E7335}"/>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42B9411C-6BC9-401C-BF48-38594D81E833}"/>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2946C540-90F0-404D-B181-5750949BE363}"/>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E0C581A5-DB68-4C6F-80F0-384BF1FD705D}"/>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AE19C7AA-8619-4AEC-8177-C07B51BAC435}"/>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B4033F37-2D79-4CD4-A5D6-0F4887FB5B4F}"/>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1D2974BE-E9AC-4233-B65A-99CFCCFA3E67}"/>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647A8FC3-C05F-4DD2-AD8B-CBEC9340B5F9}"/>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3A370D0E-E58B-48AA-9762-704C2633E1D2}"/>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91391831-91FC-4F02-A6DD-1E5D887F5AF5}"/>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C85BBC45-9309-4F7B-9142-E3E94E076DC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DAB0184F-199F-48E0-A3E8-8B6AFD3CEF8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DD2731C3-4B7A-4DA2-A5D1-FEDB1316A2A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1AE60687-9535-4FFE-B9EA-7D6A571ED50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9795FAAD-03E0-4A88-B964-6558D769D8B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5037BBE4-0C7B-4BF5-9EF1-F9DC1A4733D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9D3B1898-68DE-4365-A407-E3EBAA6AD86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8EA79A1A-4849-4549-A3EF-822CF3A093C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575EA2D6-874E-453B-BB9A-11282304D3F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57ABF163-C25D-4320-9A05-2718356383E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7815E77A-AAA8-4403-AF53-203BE924C74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F0BE51DF-0A3A-4AEA-A0F9-F27E702E06E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1CC5B9DD-ECFD-4784-BFFF-DE708C6BF88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D5C3411C-C434-45D3-8A73-B6C3503E32E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8480634B-0B60-4ECE-ABB4-D46301B24BA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3F95AC6B-3F30-4A98-87DC-BA2AA905EEF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B95956E5-62CE-4975-9BAE-942A543EDA45}"/>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882D681E-8C6F-4920-B058-159B65810F8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11FC4B35-1316-4A1D-B022-9C88E49B51CC}"/>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AFD87FE4-D30D-4982-A3F7-A238CE08CA3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1DC73BD4-B7DF-45EA-8E75-FD42CA340EFF}"/>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270C32AA-39AD-4891-8BA7-A1316E2D4CD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39823214-D4C7-4B78-8C32-783A8601812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9AA111D5-F1EB-48CE-848F-733EFEF0D81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A50123FF-5A95-4B41-851B-0F32F9CD726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58BCD7D2-7B49-4817-94EA-F9E8EB5B93A4}"/>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6C6C00BB-1DB1-4DFB-8007-5BBCB3ED126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3C8B004D-29EC-45E5-9206-4FF36F266D61}"/>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54D40233-050E-458C-A979-A2C824308CC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24E41676-EEC6-4829-96AA-59894C47510B}"/>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C9A19E0B-B6C7-4A68-90A6-9B490AD56C7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18D14FC9-DE55-4C4C-9626-FEA384CF4F2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28662B66-532D-4F50-B827-7D0BF593AECB}"/>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3224B157-C0BD-403B-84F0-2221F9018648}"/>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23338B3-C716-4EA8-BB17-A02A289D09B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DAA37A9-2F66-4BF0-A265-FA0B685943A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AD29DB95-5F4F-40DB-BBD4-650F6E03116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BAADE214-4EB7-4D91-8A66-45318989DB1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7F77E300-0157-4670-AF3C-346FFF2823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AEAA65E5-1681-4DE8-9D00-FEC928504DE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D2F5A15A-F8EF-4DE1-AFBD-17C2F0C30A8A}"/>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C07283C3-145F-44F0-AA05-4644AB771C49}"/>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9974114-A32B-4D36-870A-E1212CD72BE1}"/>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2FCA2B7C-6684-4FBC-989B-06ECBDD8B403}"/>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A418331C-1661-4E5E-AB65-E766C9B7F918}"/>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8F1AA172-E659-40CD-A7A1-5A115F63A51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E3388A64-2D4D-480B-A74F-B42B732F3B6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30E73775-BCDE-4218-BEC3-E990E7746CAF}"/>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DC7B463-C3BA-4722-A863-8685BA3BADF1}"/>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49FC7BB9-C46B-47CA-93D4-CE76495B472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CD402543-4762-4E5A-91C5-83883754089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7A33A6E7-D18A-41DF-9B52-766F01B4115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年度においては類似団体区分が変更となり、本市と同様に面積が狭く人口密度が比較的高い団体が比較対象となったことから、民生費や公債費について類似団体よりも高い水準となっている。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前年度からの主な増減は、特別定額給付金による総務費の減、新型コロナウイルス感染症に係る子育て支援等給付金による民生費の増、感染対策に係る衛生費の増、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スクール事業費による教育費の減、</a:t>
          </a:r>
        </a:p>
        <a:p>
          <a:r>
            <a:rPr kumimoji="1" lang="ja-JP" altLang="en-US" sz="1300">
              <a:latin typeface="ＭＳ Ｐゴシック" panose="020B0600070205080204" pitchFamily="50" charset="-128"/>
              <a:ea typeface="ＭＳ Ｐゴシック" panose="020B0600070205080204" pitchFamily="50" charset="-128"/>
            </a:rPr>
            <a:t>退職手当債の繰上償還や臨時財政対策債の元金償還開始等による公債費の増となっている。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B608829-94F2-46F1-8CFD-62BF8AD20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82B1CE7-3A97-4CCA-932C-0BC7C197B134}"/>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9382BFB-6AE5-4A12-8B2F-DE975938B7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9DB675E-5AD9-4C9D-B1F5-FF695AEBCBB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6691D3B-5894-4FFD-A419-D44F8A8B971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1610858-B4D0-40EC-AB1C-590D02FCD09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74FB5CC-4AD8-4056-8C04-D3676E2E8B36}"/>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E2A93947-0992-4BCE-97C4-49568882005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97430BB-E8CB-4545-B99C-E34646362142}"/>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C2912AB-9DC5-4F48-A404-BE2A2D9FC5D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3625D70-327F-48C5-A0ED-4425BD9DFC3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752358C-D221-49E7-A97A-A9C95DE42EC8}"/>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990F91A-0E0B-48F5-9C35-089167FAD02A}"/>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実質収支は継続的に黒字を確保している。令和３年度は地方交付税の増額等により財政調整基金の積立を行い、標準財政規模の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確保ができており、実質単年度収支についても黒字幅が増加している。しかし、この収支改善については一時的な要因によるところが大きく、今後持続可能な財政運営を図るためには、中期的な見通しにおける収支不足額を明確化し、標準財政規模の増加及び歳出抑制を同時に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81D7C93-769E-440B-B378-1613E82E6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3D56105-901C-4B29-B9D2-069572DD015A}"/>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27C6A59C-26EE-4A1C-873E-674DF480B69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F580D2F-95FD-42EF-A594-5B1BCF621E7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7A45CF9D-E7CC-4309-8C8D-EE9B7EB99BA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771799D3-5C6B-498B-B12A-83117FB6AE1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DA39599-354C-44B3-B550-014F3454ED4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A17B3BD-F1DB-47F6-9765-03AA0DD5451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0C815AE-1EEA-48D0-B18C-69E1F387714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令和３年度においても引き続き全ての会計で黒字となっている。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は多くの施設更新需要を有することから、全国的に当指標における黒字額が大きくなる傾向があるが、これは損益計算上の剰余金の額とは異なるものであり、公営企業会計における各種指標や経営戦略に基づき確実な財源確保に取り組んでいく必要がある。下水道事業については、その性質上地方債残高が大きくなる傾向があり、近隣他市では不足額が生じているところもあるが、本市では比較的地方債残高が抑制されていることから、黒字額が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国民健康保険特別会計及び下水道事業会計への基準外繰出の見直しを実施しており、引き続き繰出金の抑制と適正化に努めている。近年は、高齢化の進行に伴い、介護保険特別会計及び後期高齢者医療特別会計への繰出が増加傾向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8DFE90A3-6676-438C-9BCF-4576A2F6E60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0EC6BDB-50B0-4D67-A424-7454B3D49E1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ABD094F0-7FE0-443B-8F95-A5CF10ABA5BB}"/>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45E9EE1-907A-4796-A761-FD4FC823E2B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A72C950-E136-409E-AA9E-196B3A0545FE}"/>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1089AC5-C06C-47DB-AA80-32A3762A347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0050C8A-9EE7-4D37-85D6-6ACE6D75A11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5962948-F2C7-4EC4-82F1-71814BA34B29}"/>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FC173FD-CB66-4F37-9C32-9C966F762F05}"/>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505269A3-9909-48B5-9C30-AC3B40CC800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565CAAE7-4ED6-4787-ADB2-4D9A975106E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0&#36001;&#25919;&#20849;&#26377;/023&#36001;&#25919;&#20849;&#26377;/46%20&#36001;&#25919;&#29366;&#27841;&#36039;&#26009;&#38598;/R3&#24180;&#24230;/20230308&#12288;&#20196;&#21644;3&#24180;&#24230;&#36001;&#25919;&#29366;&#27841;&#36039;&#26009;&#38598;&#12398;&#20316;&#25104;&#12395;&#12388;&#12356;&#12390;&#65288;&#20381;&#38972;&#65289;/04_&#22269;&#20462;&#27491;&#31561;/11-yawata-2021_&#25552;&#209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15608</v>
          </cell>
          <cell r="F3">
            <v>70615</v>
          </cell>
        </row>
        <row r="5">
          <cell r="A5" t="str">
            <v xml:space="preserve"> H30</v>
          </cell>
          <cell r="D5">
            <v>10994</v>
          </cell>
          <cell r="F5">
            <v>69185</v>
          </cell>
        </row>
        <row r="7">
          <cell r="A7" t="str">
            <v xml:space="preserve"> R01</v>
          </cell>
          <cell r="D7">
            <v>17745</v>
          </cell>
          <cell r="F7">
            <v>70166</v>
          </cell>
        </row>
        <row r="9">
          <cell r="A9" t="str">
            <v xml:space="preserve"> R02</v>
          </cell>
          <cell r="D9">
            <v>62719</v>
          </cell>
          <cell r="F9">
            <v>70329</v>
          </cell>
        </row>
        <row r="11">
          <cell r="A11" t="str">
            <v xml:space="preserve"> R03</v>
          </cell>
          <cell r="D11">
            <v>23613</v>
          </cell>
          <cell r="F11">
            <v>45945</v>
          </cell>
        </row>
        <row r="18">
          <cell r="B18" t="str">
            <v>H29</v>
          </cell>
          <cell r="C18" t="str">
            <v>H30</v>
          </cell>
          <cell r="D18" t="str">
            <v>R01</v>
          </cell>
          <cell r="E18" t="str">
            <v>R02</v>
          </cell>
          <cell r="F18" t="str">
            <v>R03</v>
          </cell>
        </row>
        <row r="19">
          <cell r="A19" t="str">
            <v>実質収支額</v>
          </cell>
          <cell r="B19">
            <v>3.75</v>
          </cell>
          <cell r="C19">
            <v>3.21</v>
          </cell>
          <cell r="D19">
            <v>2.8</v>
          </cell>
          <cell r="E19">
            <v>5.67</v>
          </cell>
          <cell r="F19">
            <v>5.21</v>
          </cell>
        </row>
        <row r="20">
          <cell r="A20" t="str">
            <v>財政調整基金残高</v>
          </cell>
          <cell r="B20">
            <v>8.7899999999999991</v>
          </cell>
          <cell r="C20">
            <v>12</v>
          </cell>
          <cell r="D20">
            <v>11.7</v>
          </cell>
          <cell r="E20">
            <v>10.56</v>
          </cell>
          <cell r="F20">
            <v>12.45</v>
          </cell>
        </row>
        <row r="21">
          <cell r="A21" t="str">
            <v>実質単年度収支</v>
          </cell>
          <cell r="B21">
            <v>2.29</v>
          </cell>
          <cell r="C21">
            <v>0.87</v>
          </cell>
          <cell r="D21">
            <v>0.68</v>
          </cell>
          <cell r="E21">
            <v>0.77</v>
          </cell>
          <cell r="F21">
            <v>1.4</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休日応急診療所特別会計</v>
          </cell>
          <cell r="B29" t="e">
            <v>#N/A</v>
          </cell>
          <cell r="C29">
            <v>0</v>
          </cell>
          <cell r="D29" t="e">
            <v>#N/A</v>
          </cell>
          <cell r="E29">
            <v>0</v>
          </cell>
          <cell r="F29" t="e">
            <v>#N/A</v>
          </cell>
          <cell r="G29">
            <v>0</v>
          </cell>
          <cell r="H29" t="e">
            <v>#N/A</v>
          </cell>
          <cell r="I29">
            <v>0</v>
          </cell>
          <cell r="J29" t="e">
            <v>#N/A</v>
          </cell>
          <cell r="K29">
            <v>0</v>
          </cell>
        </row>
        <row r="30">
          <cell r="A30" t="str">
            <v>駐車場特別会計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0.17</v>
          </cell>
          <cell r="D31" t="e">
            <v>#N/A</v>
          </cell>
          <cell r="E31">
            <v>0.16</v>
          </cell>
          <cell r="F31" t="e">
            <v>#N/A</v>
          </cell>
          <cell r="G31">
            <v>0.16</v>
          </cell>
          <cell r="H31" t="e">
            <v>#N/A</v>
          </cell>
          <cell r="I31">
            <v>0.19</v>
          </cell>
          <cell r="J31" t="e">
            <v>#N/A</v>
          </cell>
          <cell r="K31">
            <v>0.18</v>
          </cell>
        </row>
        <row r="32">
          <cell r="A32" t="str">
            <v>介護保険特別会計（保険事業勘定）</v>
          </cell>
          <cell r="B32" t="e">
            <v>#N/A</v>
          </cell>
          <cell r="C32">
            <v>0.86</v>
          </cell>
          <cell r="D32" t="e">
            <v>#N/A</v>
          </cell>
          <cell r="E32">
            <v>0.69</v>
          </cell>
          <cell r="F32" t="e">
            <v>#N/A</v>
          </cell>
          <cell r="G32">
            <v>0.83</v>
          </cell>
          <cell r="H32" t="e">
            <v>#N/A</v>
          </cell>
          <cell r="I32">
            <v>0.83</v>
          </cell>
          <cell r="J32" t="e">
            <v>#N/A</v>
          </cell>
          <cell r="K32">
            <v>0.69</v>
          </cell>
        </row>
        <row r="33">
          <cell r="A33" t="str">
            <v>国民健康保険特別会計</v>
          </cell>
          <cell r="B33" t="e">
            <v>#N/A</v>
          </cell>
          <cell r="C33">
            <v>1.38</v>
          </cell>
          <cell r="D33" t="e">
            <v>#N/A</v>
          </cell>
          <cell r="E33">
            <v>0.81</v>
          </cell>
          <cell r="F33" t="e">
            <v>#N/A</v>
          </cell>
          <cell r="G33">
            <v>0.03</v>
          </cell>
          <cell r="H33" t="e">
            <v>#N/A</v>
          </cell>
          <cell r="I33">
            <v>0.74</v>
          </cell>
          <cell r="J33" t="e">
            <v>#N/A</v>
          </cell>
          <cell r="K33">
            <v>0.77</v>
          </cell>
        </row>
        <row r="34">
          <cell r="A34" t="str">
            <v>一般会計</v>
          </cell>
          <cell r="B34" t="e">
            <v>#N/A</v>
          </cell>
          <cell r="C34">
            <v>3.74</v>
          </cell>
          <cell r="D34" t="e">
            <v>#N/A</v>
          </cell>
          <cell r="E34">
            <v>3.21</v>
          </cell>
          <cell r="F34" t="e">
            <v>#N/A</v>
          </cell>
          <cell r="G34">
            <v>2.8</v>
          </cell>
          <cell r="H34" t="e">
            <v>#N/A</v>
          </cell>
          <cell r="I34">
            <v>5.66</v>
          </cell>
          <cell r="J34" t="e">
            <v>#N/A</v>
          </cell>
          <cell r="K34">
            <v>5.2</v>
          </cell>
        </row>
        <row r="35">
          <cell r="A35" t="str">
            <v>水道事業会計</v>
          </cell>
          <cell r="B35" t="e">
            <v>#N/A</v>
          </cell>
          <cell r="C35">
            <v>4.3099999999999996</v>
          </cell>
          <cell r="D35" t="e">
            <v>#N/A</v>
          </cell>
          <cell r="E35">
            <v>4.68</v>
          </cell>
          <cell r="F35" t="e">
            <v>#N/A</v>
          </cell>
          <cell r="G35">
            <v>5.14</v>
          </cell>
          <cell r="H35" t="e">
            <v>#N/A</v>
          </cell>
          <cell r="I35">
            <v>5.62</v>
          </cell>
          <cell r="J35" t="e">
            <v>#N/A</v>
          </cell>
          <cell r="K35">
            <v>5.38</v>
          </cell>
        </row>
        <row r="36">
          <cell r="A36" t="str">
            <v>下水道事業会計</v>
          </cell>
          <cell r="B36" t="e">
            <v>#N/A</v>
          </cell>
          <cell r="C36">
            <v>5.95</v>
          </cell>
          <cell r="D36" t="e">
            <v>#N/A</v>
          </cell>
          <cell r="E36">
            <v>5.47</v>
          </cell>
          <cell r="F36" t="e">
            <v>#N/A</v>
          </cell>
          <cell r="G36">
            <v>5.16</v>
          </cell>
          <cell r="H36" t="e">
            <v>#N/A</v>
          </cell>
          <cell r="I36">
            <v>5.37</v>
          </cell>
          <cell r="J36" t="e">
            <v>#N/A</v>
          </cell>
          <cell r="K36">
            <v>5.83</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2209</v>
          </cell>
          <cell r="E42"/>
          <cell r="F42"/>
          <cell r="G42">
            <v>2122</v>
          </cell>
          <cell r="H42"/>
          <cell r="I42"/>
          <cell r="J42">
            <v>2108</v>
          </cell>
          <cell r="K42"/>
          <cell r="L42"/>
          <cell r="M42">
            <v>2134</v>
          </cell>
          <cell r="N42"/>
          <cell r="O42"/>
          <cell r="P42">
            <v>2205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82</v>
          </cell>
          <cell r="C45"/>
          <cell r="D45"/>
          <cell r="E45">
            <v>103</v>
          </cell>
          <cell r="F45"/>
          <cell r="G45"/>
          <cell r="H45">
            <v>99</v>
          </cell>
          <cell r="I45"/>
          <cell r="J45"/>
          <cell r="K45">
            <v>147</v>
          </cell>
          <cell r="L45"/>
          <cell r="M45"/>
          <cell r="N45">
            <v>118</v>
          </cell>
          <cell r="O45"/>
          <cell r="P45"/>
        </row>
        <row r="46">
          <cell r="A46" t="str">
            <v>公営企業債の元利償還金に対する繰入金</v>
          </cell>
          <cell r="B46">
            <v>219</v>
          </cell>
          <cell r="C46"/>
          <cell r="D46"/>
          <cell r="E46">
            <v>104</v>
          </cell>
          <cell r="F46"/>
          <cell r="G46"/>
          <cell r="H46">
            <v>102</v>
          </cell>
          <cell r="I46"/>
          <cell r="J46"/>
          <cell r="K46">
            <v>97</v>
          </cell>
          <cell r="L46"/>
          <cell r="M46"/>
          <cell r="N46">
            <v>96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2037</v>
          </cell>
          <cell r="C49"/>
          <cell r="D49"/>
          <cell r="E49">
            <v>2167</v>
          </cell>
          <cell r="F49"/>
          <cell r="G49"/>
          <cell r="H49">
            <v>2319</v>
          </cell>
          <cell r="I49"/>
          <cell r="J49"/>
          <cell r="K49">
            <v>2443</v>
          </cell>
          <cell r="L49"/>
          <cell r="M49"/>
          <cell r="N49">
            <v>2557</v>
          </cell>
          <cell r="O49"/>
          <cell r="P49"/>
        </row>
        <row r="50">
          <cell r="A50" t="str">
            <v>実質公債費比率の分子</v>
          </cell>
          <cell r="B50" t="e">
            <v>#N/A</v>
          </cell>
          <cell r="C50">
            <v>129</v>
          </cell>
          <cell r="D50" t="e">
            <v>#N/A</v>
          </cell>
          <cell r="E50" t="e">
            <v>#N/A</v>
          </cell>
          <cell r="F50">
            <v>252</v>
          </cell>
          <cell r="G50" t="e">
            <v>#N/A</v>
          </cell>
          <cell r="H50" t="e">
            <v>#N/A</v>
          </cell>
          <cell r="I50">
            <v>412</v>
          </cell>
          <cell r="J50" t="e">
            <v>#N/A</v>
          </cell>
          <cell r="K50" t="e">
            <v>#N/A</v>
          </cell>
          <cell r="L50">
            <v>553</v>
          </cell>
          <cell r="M50" t="e">
            <v>#N/A</v>
          </cell>
          <cell r="N50" t="e">
            <v>#N/A</v>
          </cell>
          <cell r="O50">
            <v>566</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19882</v>
          </cell>
          <cell r="E56"/>
          <cell r="F56"/>
          <cell r="G56">
            <v>19537</v>
          </cell>
          <cell r="H56"/>
          <cell r="I56"/>
          <cell r="J56">
            <v>19443</v>
          </cell>
          <cell r="K56"/>
          <cell r="L56"/>
          <cell r="M56">
            <v>20549</v>
          </cell>
          <cell r="N56"/>
          <cell r="O56"/>
          <cell r="P56">
            <v>20395</v>
          </cell>
        </row>
        <row r="57">
          <cell r="A57" t="str">
            <v>充当可能特定歳入</v>
          </cell>
          <cell r="B57"/>
          <cell r="C57"/>
          <cell r="D57">
            <v>5647</v>
          </cell>
          <cell r="E57"/>
          <cell r="F57"/>
          <cell r="G57">
            <v>5034</v>
          </cell>
          <cell r="H57"/>
          <cell r="I57"/>
          <cell r="J57">
            <v>4462</v>
          </cell>
          <cell r="K57"/>
          <cell r="L57"/>
          <cell r="M57">
            <v>3740</v>
          </cell>
          <cell r="N57"/>
          <cell r="O57"/>
          <cell r="P57">
            <v>2995</v>
          </cell>
        </row>
        <row r="58">
          <cell r="A58" t="str">
            <v>充当可能基金</v>
          </cell>
          <cell r="B58"/>
          <cell r="C58"/>
          <cell r="D58">
            <v>6178</v>
          </cell>
          <cell r="E58"/>
          <cell r="F58"/>
          <cell r="G58">
            <v>7292</v>
          </cell>
          <cell r="H58"/>
          <cell r="I58"/>
          <cell r="J58">
            <v>7050</v>
          </cell>
          <cell r="K58"/>
          <cell r="L58"/>
          <cell r="M58">
            <v>6899</v>
          </cell>
          <cell r="N58"/>
          <cell r="O58"/>
          <cell r="P58">
            <v>8063</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4</v>
          </cell>
          <cell r="C61"/>
          <cell r="D61"/>
          <cell r="E61" t="str">
            <v>-</v>
          </cell>
          <cell r="F61"/>
          <cell r="G61"/>
          <cell r="H61" t="str">
            <v>-</v>
          </cell>
          <cell r="I61"/>
          <cell r="J61"/>
          <cell r="K61" t="str">
            <v>-</v>
          </cell>
          <cell r="L61"/>
          <cell r="M61"/>
          <cell r="N61" t="str">
            <v>-</v>
          </cell>
          <cell r="O61"/>
          <cell r="P61"/>
        </row>
        <row r="62">
          <cell r="A62" t="str">
            <v>退職手当負担見込額</v>
          </cell>
          <cell r="B62">
            <v>3140</v>
          </cell>
          <cell r="C62"/>
          <cell r="D62"/>
          <cell r="E62">
            <v>2776</v>
          </cell>
          <cell r="F62"/>
          <cell r="G62"/>
          <cell r="H62">
            <v>2767</v>
          </cell>
          <cell r="I62"/>
          <cell r="J62"/>
          <cell r="K62">
            <v>2763</v>
          </cell>
          <cell r="L62"/>
          <cell r="M62"/>
          <cell r="N62">
            <v>2810</v>
          </cell>
          <cell r="O62"/>
          <cell r="P62"/>
        </row>
        <row r="63">
          <cell r="A63" t="str">
            <v>組合等負担等見込額</v>
          </cell>
          <cell r="B63">
            <v>1531</v>
          </cell>
          <cell r="C63"/>
          <cell r="D63"/>
          <cell r="E63">
            <v>1476</v>
          </cell>
          <cell r="F63"/>
          <cell r="G63"/>
          <cell r="H63">
            <v>1484</v>
          </cell>
          <cell r="I63"/>
          <cell r="J63"/>
          <cell r="K63">
            <v>1348</v>
          </cell>
          <cell r="L63"/>
          <cell r="M63"/>
          <cell r="N63">
            <v>1288</v>
          </cell>
          <cell r="O63"/>
          <cell r="P63"/>
        </row>
        <row r="64">
          <cell r="A64" t="str">
            <v>公営企業債等繰入見込額</v>
          </cell>
          <cell r="B64">
            <v>2206</v>
          </cell>
          <cell r="C64"/>
          <cell r="D64"/>
          <cell r="E64">
            <v>1569</v>
          </cell>
          <cell r="F64"/>
          <cell r="G64"/>
          <cell r="H64">
            <v>992</v>
          </cell>
          <cell r="I64"/>
          <cell r="J64"/>
          <cell r="K64">
            <v>406</v>
          </cell>
          <cell r="L64"/>
          <cell r="M64"/>
          <cell r="N64">
            <v>341</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v>17</v>
          </cell>
          <cell r="O65"/>
          <cell r="P65"/>
        </row>
        <row r="66">
          <cell r="A66" t="str">
            <v>一般会計等に係る地方債の現在高</v>
          </cell>
          <cell r="B66">
            <v>26704</v>
          </cell>
          <cell r="C66"/>
          <cell r="D66"/>
          <cell r="E66">
            <v>26076</v>
          </cell>
          <cell r="F66"/>
          <cell r="G66"/>
          <cell r="H66">
            <v>24837</v>
          </cell>
          <cell r="I66"/>
          <cell r="J66"/>
          <cell r="K66">
            <v>27113</v>
          </cell>
          <cell r="L66"/>
          <cell r="M66"/>
          <cell r="N66">
            <v>26293</v>
          </cell>
          <cell r="O66"/>
          <cell r="P66"/>
        </row>
        <row r="67">
          <cell r="A67" t="str">
            <v>将来負担比率の分子</v>
          </cell>
          <cell r="B67" t="e">
            <v>#N/A</v>
          </cell>
          <cell r="C67">
            <v>1879</v>
          </cell>
          <cell r="D67" t="e">
            <v>#N/A</v>
          </cell>
          <cell r="E67" t="e">
            <v>#N/A</v>
          </cell>
          <cell r="F67">
            <v>34</v>
          </cell>
          <cell r="G67" t="e">
            <v>#N/A</v>
          </cell>
          <cell r="H67" t="e">
            <v>#N/A</v>
          </cell>
          <cell r="I67">
            <v>0</v>
          </cell>
          <cell r="J67" t="e">
            <v>#N/A</v>
          </cell>
          <cell r="K67" t="e">
            <v>#N/A</v>
          </cell>
          <cell r="L67">
            <v>442</v>
          </cell>
          <cell r="M67" t="e">
            <v>#N/A</v>
          </cell>
          <cell r="N67" t="e">
            <v>#N/A</v>
          </cell>
          <cell r="O67">
            <v>0</v>
          </cell>
          <cell r="P67" t="e">
            <v>#N/A</v>
          </cell>
        </row>
        <row r="71">
          <cell r="B71" t="str">
            <v>R01</v>
          </cell>
          <cell r="C71" t="str">
            <v>R02</v>
          </cell>
          <cell r="D71" t="str">
            <v>R03</v>
          </cell>
        </row>
        <row r="72">
          <cell r="A72" t="str">
            <v>財政調整基金</v>
          </cell>
          <cell r="B72">
            <v>1767</v>
          </cell>
          <cell r="C72">
            <v>1644</v>
          </cell>
          <cell r="D72">
            <v>1984</v>
          </cell>
        </row>
        <row r="73">
          <cell r="A73" t="str">
            <v>減債基金</v>
          </cell>
          <cell r="B73">
            <v>133</v>
          </cell>
          <cell r="C73">
            <v>134</v>
          </cell>
          <cell r="D73">
            <v>494</v>
          </cell>
        </row>
        <row r="74">
          <cell r="A74" t="str">
            <v>その他特定目的基金</v>
          </cell>
          <cell r="B74">
            <v>5149</v>
          </cell>
          <cell r="C74">
            <v>5121</v>
          </cell>
          <cell r="D74">
            <v>5585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DB14-5648-42BA-954F-D7EA979548DF}">
  <sheetPr>
    <tabColor rgb="FF00B0F0"/>
    <pageSetUpPr fitToPage="1"/>
  </sheetPr>
  <dimension ref="A1:DO56"/>
  <sheetViews>
    <sheetView showGridLines="0" tabSelected="1" workbookViewId="0">
      <selection activeCell="E49" sqref="E49:DI49"/>
    </sheetView>
  </sheetViews>
  <sheetFormatPr defaultColWidth="0" defaultRowHeight="11.25" zeroHeight="1"/>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c r="B1" s="569" t="s">
        <v>18</v>
      </c>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40"/>
      <c r="DK1" s="40"/>
      <c r="DL1" s="40"/>
      <c r="DM1" s="40"/>
      <c r="DN1" s="40"/>
      <c r="DO1" s="40"/>
    </row>
    <row r="2" spans="1:119" ht="24.75" thickBot="1">
      <c r="B2" s="41" t="s">
        <v>19</v>
      </c>
      <c r="C2" s="41"/>
      <c r="D2" s="42"/>
    </row>
    <row r="3" spans="1:119" ht="18.75" customHeight="1" thickBot="1">
      <c r="A3" s="40"/>
      <c r="B3" s="570" t="s">
        <v>20</v>
      </c>
      <c r="C3" s="571"/>
      <c r="D3" s="571"/>
      <c r="E3" s="572"/>
      <c r="F3" s="572"/>
      <c r="G3" s="572"/>
      <c r="H3" s="572"/>
      <c r="I3" s="572"/>
      <c r="J3" s="572"/>
      <c r="K3" s="572"/>
      <c r="L3" s="572" t="s">
        <v>21</v>
      </c>
      <c r="M3" s="572"/>
      <c r="N3" s="572"/>
      <c r="O3" s="572"/>
      <c r="P3" s="572"/>
      <c r="Q3" s="572"/>
      <c r="R3" s="575"/>
      <c r="S3" s="575"/>
      <c r="T3" s="575"/>
      <c r="U3" s="575"/>
      <c r="V3" s="576"/>
      <c r="W3" s="461" t="s">
        <v>22</v>
      </c>
      <c r="X3" s="462"/>
      <c r="Y3" s="462"/>
      <c r="Z3" s="462"/>
      <c r="AA3" s="462"/>
      <c r="AB3" s="571"/>
      <c r="AC3" s="575" t="s">
        <v>23</v>
      </c>
      <c r="AD3" s="462"/>
      <c r="AE3" s="462"/>
      <c r="AF3" s="462"/>
      <c r="AG3" s="462"/>
      <c r="AH3" s="462"/>
      <c r="AI3" s="462"/>
      <c r="AJ3" s="462"/>
      <c r="AK3" s="462"/>
      <c r="AL3" s="537"/>
      <c r="AM3" s="461" t="s">
        <v>24</v>
      </c>
      <c r="AN3" s="462"/>
      <c r="AO3" s="462"/>
      <c r="AP3" s="462"/>
      <c r="AQ3" s="462"/>
      <c r="AR3" s="462"/>
      <c r="AS3" s="462"/>
      <c r="AT3" s="462"/>
      <c r="AU3" s="462"/>
      <c r="AV3" s="462"/>
      <c r="AW3" s="462"/>
      <c r="AX3" s="537"/>
      <c r="AY3" s="529" t="s">
        <v>25</v>
      </c>
      <c r="AZ3" s="530"/>
      <c r="BA3" s="530"/>
      <c r="BB3" s="530"/>
      <c r="BC3" s="530"/>
      <c r="BD3" s="530"/>
      <c r="BE3" s="530"/>
      <c r="BF3" s="530"/>
      <c r="BG3" s="530"/>
      <c r="BH3" s="530"/>
      <c r="BI3" s="530"/>
      <c r="BJ3" s="530"/>
      <c r="BK3" s="530"/>
      <c r="BL3" s="530"/>
      <c r="BM3" s="579"/>
      <c r="BN3" s="461" t="s">
        <v>26</v>
      </c>
      <c r="BO3" s="462"/>
      <c r="BP3" s="462"/>
      <c r="BQ3" s="462"/>
      <c r="BR3" s="462"/>
      <c r="BS3" s="462"/>
      <c r="BT3" s="462"/>
      <c r="BU3" s="537"/>
      <c r="BV3" s="461" t="s">
        <v>27</v>
      </c>
      <c r="BW3" s="462"/>
      <c r="BX3" s="462"/>
      <c r="BY3" s="462"/>
      <c r="BZ3" s="462"/>
      <c r="CA3" s="462"/>
      <c r="CB3" s="462"/>
      <c r="CC3" s="537"/>
      <c r="CD3" s="529" t="s">
        <v>25</v>
      </c>
      <c r="CE3" s="530"/>
      <c r="CF3" s="530"/>
      <c r="CG3" s="530"/>
      <c r="CH3" s="530"/>
      <c r="CI3" s="530"/>
      <c r="CJ3" s="530"/>
      <c r="CK3" s="530"/>
      <c r="CL3" s="530"/>
      <c r="CM3" s="530"/>
      <c r="CN3" s="530"/>
      <c r="CO3" s="530"/>
      <c r="CP3" s="530"/>
      <c r="CQ3" s="530"/>
      <c r="CR3" s="530"/>
      <c r="CS3" s="579"/>
      <c r="CT3" s="461" t="s">
        <v>28</v>
      </c>
      <c r="CU3" s="462"/>
      <c r="CV3" s="462"/>
      <c r="CW3" s="462"/>
      <c r="CX3" s="462"/>
      <c r="CY3" s="462"/>
      <c r="CZ3" s="462"/>
      <c r="DA3" s="537"/>
      <c r="DB3" s="461" t="s">
        <v>29</v>
      </c>
      <c r="DC3" s="462"/>
      <c r="DD3" s="462"/>
      <c r="DE3" s="462"/>
      <c r="DF3" s="462"/>
      <c r="DG3" s="462"/>
      <c r="DH3" s="462"/>
      <c r="DI3" s="537"/>
    </row>
    <row r="4" spans="1:119" ht="18.75" customHeight="1">
      <c r="A4" s="40"/>
      <c r="B4" s="545"/>
      <c r="C4" s="546"/>
      <c r="D4" s="546"/>
      <c r="E4" s="547"/>
      <c r="F4" s="547"/>
      <c r="G4" s="547"/>
      <c r="H4" s="547"/>
      <c r="I4" s="547"/>
      <c r="J4" s="547"/>
      <c r="K4" s="547"/>
      <c r="L4" s="547"/>
      <c r="M4" s="547"/>
      <c r="N4" s="547"/>
      <c r="O4" s="547"/>
      <c r="P4" s="547"/>
      <c r="Q4" s="547"/>
      <c r="R4" s="551"/>
      <c r="S4" s="551"/>
      <c r="T4" s="551"/>
      <c r="U4" s="551"/>
      <c r="V4" s="552"/>
      <c r="W4" s="538"/>
      <c r="X4" s="348"/>
      <c r="Y4" s="348"/>
      <c r="Z4" s="348"/>
      <c r="AA4" s="348"/>
      <c r="AB4" s="546"/>
      <c r="AC4" s="551"/>
      <c r="AD4" s="348"/>
      <c r="AE4" s="348"/>
      <c r="AF4" s="348"/>
      <c r="AG4" s="348"/>
      <c r="AH4" s="348"/>
      <c r="AI4" s="348"/>
      <c r="AJ4" s="348"/>
      <c r="AK4" s="348"/>
      <c r="AL4" s="539"/>
      <c r="AM4" s="496"/>
      <c r="AN4" s="414"/>
      <c r="AO4" s="414"/>
      <c r="AP4" s="414"/>
      <c r="AQ4" s="414"/>
      <c r="AR4" s="414"/>
      <c r="AS4" s="414"/>
      <c r="AT4" s="414"/>
      <c r="AU4" s="414"/>
      <c r="AV4" s="414"/>
      <c r="AW4" s="414"/>
      <c r="AX4" s="578"/>
      <c r="AY4" s="389" t="s">
        <v>30</v>
      </c>
      <c r="AZ4" s="390"/>
      <c r="BA4" s="390"/>
      <c r="BB4" s="390"/>
      <c r="BC4" s="390"/>
      <c r="BD4" s="390"/>
      <c r="BE4" s="390"/>
      <c r="BF4" s="390"/>
      <c r="BG4" s="390"/>
      <c r="BH4" s="390"/>
      <c r="BI4" s="390"/>
      <c r="BJ4" s="390"/>
      <c r="BK4" s="390"/>
      <c r="BL4" s="390"/>
      <c r="BM4" s="391"/>
      <c r="BN4" s="392">
        <v>31031706</v>
      </c>
      <c r="BO4" s="393"/>
      <c r="BP4" s="393"/>
      <c r="BQ4" s="393"/>
      <c r="BR4" s="393"/>
      <c r="BS4" s="393"/>
      <c r="BT4" s="393"/>
      <c r="BU4" s="394"/>
      <c r="BV4" s="392">
        <v>37426430</v>
      </c>
      <c r="BW4" s="393"/>
      <c r="BX4" s="393"/>
      <c r="BY4" s="393"/>
      <c r="BZ4" s="393"/>
      <c r="CA4" s="393"/>
      <c r="CB4" s="393"/>
      <c r="CC4" s="394"/>
      <c r="CD4" s="563" t="s">
        <v>31</v>
      </c>
      <c r="CE4" s="564"/>
      <c r="CF4" s="564"/>
      <c r="CG4" s="564"/>
      <c r="CH4" s="564"/>
      <c r="CI4" s="564"/>
      <c r="CJ4" s="564"/>
      <c r="CK4" s="564"/>
      <c r="CL4" s="564"/>
      <c r="CM4" s="564"/>
      <c r="CN4" s="564"/>
      <c r="CO4" s="564"/>
      <c r="CP4" s="564"/>
      <c r="CQ4" s="564"/>
      <c r="CR4" s="564"/>
      <c r="CS4" s="565"/>
      <c r="CT4" s="566">
        <v>5.2</v>
      </c>
      <c r="CU4" s="567"/>
      <c r="CV4" s="567"/>
      <c r="CW4" s="567"/>
      <c r="CX4" s="567"/>
      <c r="CY4" s="567"/>
      <c r="CZ4" s="567"/>
      <c r="DA4" s="568"/>
      <c r="DB4" s="566">
        <v>5.7</v>
      </c>
      <c r="DC4" s="567"/>
      <c r="DD4" s="567"/>
      <c r="DE4" s="567"/>
      <c r="DF4" s="567"/>
      <c r="DG4" s="567"/>
      <c r="DH4" s="567"/>
      <c r="DI4" s="568"/>
    </row>
    <row r="5" spans="1:119" ht="18.75" customHeight="1">
      <c r="A5" s="40"/>
      <c r="B5" s="573"/>
      <c r="C5" s="415"/>
      <c r="D5" s="415"/>
      <c r="E5" s="574"/>
      <c r="F5" s="574"/>
      <c r="G5" s="574"/>
      <c r="H5" s="574"/>
      <c r="I5" s="574"/>
      <c r="J5" s="574"/>
      <c r="K5" s="574"/>
      <c r="L5" s="574"/>
      <c r="M5" s="574"/>
      <c r="N5" s="574"/>
      <c r="O5" s="574"/>
      <c r="P5" s="574"/>
      <c r="Q5" s="574"/>
      <c r="R5" s="413"/>
      <c r="S5" s="413"/>
      <c r="T5" s="413"/>
      <c r="U5" s="413"/>
      <c r="V5" s="577"/>
      <c r="W5" s="496"/>
      <c r="X5" s="414"/>
      <c r="Y5" s="414"/>
      <c r="Z5" s="414"/>
      <c r="AA5" s="414"/>
      <c r="AB5" s="415"/>
      <c r="AC5" s="413"/>
      <c r="AD5" s="414"/>
      <c r="AE5" s="414"/>
      <c r="AF5" s="414"/>
      <c r="AG5" s="414"/>
      <c r="AH5" s="414"/>
      <c r="AI5" s="414"/>
      <c r="AJ5" s="414"/>
      <c r="AK5" s="414"/>
      <c r="AL5" s="578"/>
      <c r="AM5" s="467" t="s">
        <v>32</v>
      </c>
      <c r="AN5" s="371"/>
      <c r="AO5" s="371"/>
      <c r="AP5" s="371"/>
      <c r="AQ5" s="371"/>
      <c r="AR5" s="371"/>
      <c r="AS5" s="371"/>
      <c r="AT5" s="372"/>
      <c r="AU5" s="447" t="s">
        <v>33</v>
      </c>
      <c r="AV5" s="448"/>
      <c r="AW5" s="448"/>
      <c r="AX5" s="448"/>
      <c r="AY5" s="377" t="s">
        <v>34</v>
      </c>
      <c r="AZ5" s="378"/>
      <c r="BA5" s="378"/>
      <c r="BB5" s="378"/>
      <c r="BC5" s="378"/>
      <c r="BD5" s="378"/>
      <c r="BE5" s="378"/>
      <c r="BF5" s="378"/>
      <c r="BG5" s="378"/>
      <c r="BH5" s="378"/>
      <c r="BI5" s="378"/>
      <c r="BJ5" s="378"/>
      <c r="BK5" s="378"/>
      <c r="BL5" s="378"/>
      <c r="BM5" s="379"/>
      <c r="BN5" s="397">
        <v>30157778</v>
      </c>
      <c r="BO5" s="398"/>
      <c r="BP5" s="398"/>
      <c r="BQ5" s="398"/>
      <c r="BR5" s="398"/>
      <c r="BS5" s="398"/>
      <c r="BT5" s="398"/>
      <c r="BU5" s="399"/>
      <c r="BV5" s="397">
        <v>36396618</v>
      </c>
      <c r="BW5" s="398"/>
      <c r="BX5" s="398"/>
      <c r="BY5" s="398"/>
      <c r="BZ5" s="398"/>
      <c r="CA5" s="398"/>
      <c r="CB5" s="398"/>
      <c r="CC5" s="399"/>
      <c r="CD5" s="406" t="s">
        <v>35</v>
      </c>
      <c r="CE5" s="351"/>
      <c r="CF5" s="351"/>
      <c r="CG5" s="351"/>
      <c r="CH5" s="351"/>
      <c r="CI5" s="351"/>
      <c r="CJ5" s="351"/>
      <c r="CK5" s="351"/>
      <c r="CL5" s="351"/>
      <c r="CM5" s="351"/>
      <c r="CN5" s="351"/>
      <c r="CO5" s="351"/>
      <c r="CP5" s="351"/>
      <c r="CQ5" s="351"/>
      <c r="CR5" s="351"/>
      <c r="CS5" s="407"/>
      <c r="CT5" s="367">
        <v>91.5</v>
      </c>
      <c r="CU5" s="368"/>
      <c r="CV5" s="368"/>
      <c r="CW5" s="368"/>
      <c r="CX5" s="368"/>
      <c r="CY5" s="368"/>
      <c r="CZ5" s="368"/>
      <c r="DA5" s="369"/>
      <c r="DB5" s="367">
        <v>99</v>
      </c>
      <c r="DC5" s="368"/>
      <c r="DD5" s="368"/>
      <c r="DE5" s="368"/>
      <c r="DF5" s="368"/>
      <c r="DG5" s="368"/>
      <c r="DH5" s="368"/>
      <c r="DI5" s="369"/>
    </row>
    <row r="6" spans="1:119" ht="18.75" customHeight="1">
      <c r="A6" s="40"/>
      <c r="B6" s="543" t="s">
        <v>36</v>
      </c>
      <c r="C6" s="412"/>
      <c r="D6" s="412"/>
      <c r="E6" s="544"/>
      <c r="F6" s="544"/>
      <c r="G6" s="544"/>
      <c r="H6" s="544"/>
      <c r="I6" s="544"/>
      <c r="J6" s="544"/>
      <c r="K6" s="544"/>
      <c r="L6" s="544" t="s">
        <v>37</v>
      </c>
      <c r="M6" s="544"/>
      <c r="N6" s="544"/>
      <c r="O6" s="544"/>
      <c r="P6" s="544"/>
      <c r="Q6" s="544"/>
      <c r="R6" s="439"/>
      <c r="S6" s="439"/>
      <c r="T6" s="439"/>
      <c r="U6" s="439"/>
      <c r="V6" s="550"/>
      <c r="W6" s="478" t="s">
        <v>38</v>
      </c>
      <c r="X6" s="411"/>
      <c r="Y6" s="411"/>
      <c r="Z6" s="411"/>
      <c r="AA6" s="411"/>
      <c r="AB6" s="412"/>
      <c r="AC6" s="555" t="s">
        <v>39</v>
      </c>
      <c r="AD6" s="556"/>
      <c r="AE6" s="556"/>
      <c r="AF6" s="556"/>
      <c r="AG6" s="556"/>
      <c r="AH6" s="556"/>
      <c r="AI6" s="556"/>
      <c r="AJ6" s="556"/>
      <c r="AK6" s="556"/>
      <c r="AL6" s="557"/>
      <c r="AM6" s="467" t="s">
        <v>40</v>
      </c>
      <c r="AN6" s="371"/>
      <c r="AO6" s="371"/>
      <c r="AP6" s="371"/>
      <c r="AQ6" s="371"/>
      <c r="AR6" s="371"/>
      <c r="AS6" s="371"/>
      <c r="AT6" s="372"/>
      <c r="AU6" s="447" t="s">
        <v>33</v>
      </c>
      <c r="AV6" s="448"/>
      <c r="AW6" s="448"/>
      <c r="AX6" s="448"/>
      <c r="AY6" s="377" t="s">
        <v>41</v>
      </c>
      <c r="AZ6" s="378"/>
      <c r="BA6" s="378"/>
      <c r="BB6" s="378"/>
      <c r="BC6" s="378"/>
      <c r="BD6" s="378"/>
      <c r="BE6" s="378"/>
      <c r="BF6" s="378"/>
      <c r="BG6" s="378"/>
      <c r="BH6" s="378"/>
      <c r="BI6" s="378"/>
      <c r="BJ6" s="378"/>
      <c r="BK6" s="378"/>
      <c r="BL6" s="378"/>
      <c r="BM6" s="379"/>
      <c r="BN6" s="397">
        <v>873928</v>
      </c>
      <c r="BO6" s="398"/>
      <c r="BP6" s="398"/>
      <c r="BQ6" s="398"/>
      <c r="BR6" s="398"/>
      <c r="BS6" s="398"/>
      <c r="BT6" s="398"/>
      <c r="BU6" s="399"/>
      <c r="BV6" s="397">
        <v>1029812</v>
      </c>
      <c r="BW6" s="398"/>
      <c r="BX6" s="398"/>
      <c r="BY6" s="398"/>
      <c r="BZ6" s="398"/>
      <c r="CA6" s="398"/>
      <c r="CB6" s="398"/>
      <c r="CC6" s="399"/>
      <c r="CD6" s="406" t="s">
        <v>42</v>
      </c>
      <c r="CE6" s="351"/>
      <c r="CF6" s="351"/>
      <c r="CG6" s="351"/>
      <c r="CH6" s="351"/>
      <c r="CI6" s="351"/>
      <c r="CJ6" s="351"/>
      <c r="CK6" s="351"/>
      <c r="CL6" s="351"/>
      <c r="CM6" s="351"/>
      <c r="CN6" s="351"/>
      <c r="CO6" s="351"/>
      <c r="CP6" s="351"/>
      <c r="CQ6" s="351"/>
      <c r="CR6" s="351"/>
      <c r="CS6" s="407"/>
      <c r="CT6" s="540">
        <v>99.2</v>
      </c>
      <c r="CU6" s="541"/>
      <c r="CV6" s="541"/>
      <c r="CW6" s="541"/>
      <c r="CX6" s="541"/>
      <c r="CY6" s="541"/>
      <c r="CZ6" s="541"/>
      <c r="DA6" s="542"/>
      <c r="DB6" s="540">
        <v>107.7</v>
      </c>
      <c r="DC6" s="541"/>
      <c r="DD6" s="541"/>
      <c r="DE6" s="541"/>
      <c r="DF6" s="541"/>
      <c r="DG6" s="541"/>
      <c r="DH6" s="541"/>
      <c r="DI6" s="542"/>
    </row>
    <row r="7" spans="1:119" ht="18.75" customHeight="1">
      <c r="A7" s="40"/>
      <c r="B7" s="545"/>
      <c r="C7" s="546"/>
      <c r="D7" s="546"/>
      <c r="E7" s="547"/>
      <c r="F7" s="547"/>
      <c r="G7" s="547"/>
      <c r="H7" s="547"/>
      <c r="I7" s="547"/>
      <c r="J7" s="547"/>
      <c r="K7" s="547"/>
      <c r="L7" s="547"/>
      <c r="M7" s="547"/>
      <c r="N7" s="547"/>
      <c r="O7" s="547"/>
      <c r="P7" s="547"/>
      <c r="Q7" s="547"/>
      <c r="R7" s="551"/>
      <c r="S7" s="551"/>
      <c r="T7" s="551"/>
      <c r="U7" s="551"/>
      <c r="V7" s="552"/>
      <c r="W7" s="538"/>
      <c r="X7" s="348"/>
      <c r="Y7" s="348"/>
      <c r="Z7" s="348"/>
      <c r="AA7" s="348"/>
      <c r="AB7" s="546"/>
      <c r="AC7" s="558"/>
      <c r="AD7" s="349"/>
      <c r="AE7" s="349"/>
      <c r="AF7" s="349"/>
      <c r="AG7" s="349"/>
      <c r="AH7" s="349"/>
      <c r="AI7" s="349"/>
      <c r="AJ7" s="349"/>
      <c r="AK7" s="349"/>
      <c r="AL7" s="559"/>
      <c r="AM7" s="467" t="s">
        <v>43</v>
      </c>
      <c r="AN7" s="371"/>
      <c r="AO7" s="371"/>
      <c r="AP7" s="371"/>
      <c r="AQ7" s="371"/>
      <c r="AR7" s="371"/>
      <c r="AS7" s="371"/>
      <c r="AT7" s="372"/>
      <c r="AU7" s="447" t="s">
        <v>33</v>
      </c>
      <c r="AV7" s="448"/>
      <c r="AW7" s="448"/>
      <c r="AX7" s="448"/>
      <c r="AY7" s="377" t="s">
        <v>44</v>
      </c>
      <c r="AZ7" s="378"/>
      <c r="BA7" s="378"/>
      <c r="BB7" s="378"/>
      <c r="BC7" s="378"/>
      <c r="BD7" s="378"/>
      <c r="BE7" s="378"/>
      <c r="BF7" s="378"/>
      <c r="BG7" s="378"/>
      <c r="BH7" s="378"/>
      <c r="BI7" s="378"/>
      <c r="BJ7" s="378"/>
      <c r="BK7" s="378"/>
      <c r="BL7" s="378"/>
      <c r="BM7" s="379"/>
      <c r="BN7" s="397">
        <v>44390</v>
      </c>
      <c r="BO7" s="398"/>
      <c r="BP7" s="398"/>
      <c r="BQ7" s="398"/>
      <c r="BR7" s="398"/>
      <c r="BS7" s="398"/>
      <c r="BT7" s="398"/>
      <c r="BU7" s="399"/>
      <c r="BV7" s="397">
        <v>146714</v>
      </c>
      <c r="BW7" s="398"/>
      <c r="BX7" s="398"/>
      <c r="BY7" s="398"/>
      <c r="BZ7" s="398"/>
      <c r="CA7" s="398"/>
      <c r="CB7" s="398"/>
      <c r="CC7" s="399"/>
      <c r="CD7" s="406" t="s">
        <v>45</v>
      </c>
      <c r="CE7" s="351"/>
      <c r="CF7" s="351"/>
      <c r="CG7" s="351"/>
      <c r="CH7" s="351"/>
      <c r="CI7" s="351"/>
      <c r="CJ7" s="351"/>
      <c r="CK7" s="351"/>
      <c r="CL7" s="351"/>
      <c r="CM7" s="351"/>
      <c r="CN7" s="351"/>
      <c r="CO7" s="351"/>
      <c r="CP7" s="351"/>
      <c r="CQ7" s="351"/>
      <c r="CR7" s="351"/>
      <c r="CS7" s="407"/>
      <c r="CT7" s="397">
        <v>15932749</v>
      </c>
      <c r="CU7" s="398"/>
      <c r="CV7" s="398"/>
      <c r="CW7" s="398"/>
      <c r="CX7" s="398"/>
      <c r="CY7" s="398"/>
      <c r="CZ7" s="398"/>
      <c r="DA7" s="399"/>
      <c r="DB7" s="397">
        <v>15574245</v>
      </c>
      <c r="DC7" s="398"/>
      <c r="DD7" s="398"/>
      <c r="DE7" s="398"/>
      <c r="DF7" s="398"/>
      <c r="DG7" s="398"/>
      <c r="DH7" s="398"/>
      <c r="DI7" s="399"/>
    </row>
    <row r="8" spans="1:119" ht="18.75" customHeight="1" thickBot="1">
      <c r="A8" s="40"/>
      <c r="B8" s="548"/>
      <c r="C8" s="479"/>
      <c r="D8" s="479"/>
      <c r="E8" s="549"/>
      <c r="F8" s="549"/>
      <c r="G8" s="549"/>
      <c r="H8" s="549"/>
      <c r="I8" s="549"/>
      <c r="J8" s="549"/>
      <c r="K8" s="549"/>
      <c r="L8" s="549"/>
      <c r="M8" s="549"/>
      <c r="N8" s="549"/>
      <c r="O8" s="549"/>
      <c r="P8" s="549"/>
      <c r="Q8" s="549"/>
      <c r="R8" s="553"/>
      <c r="S8" s="553"/>
      <c r="T8" s="553"/>
      <c r="U8" s="553"/>
      <c r="V8" s="554"/>
      <c r="W8" s="463"/>
      <c r="X8" s="464"/>
      <c r="Y8" s="464"/>
      <c r="Z8" s="464"/>
      <c r="AA8" s="464"/>
      <c r="AB8" s="479"/>
      <c r="AC8" s="560"/>
      <c r="AD8" s="561"/>
      <c r="AE8" s="561"/>
      <c r="AF8" s="561"/>
      <c r="AG8" s="561"/>
      <c r="AH8" s="561"/>
      <c r="AI8" s="561"/>
      <c r="AJ8" s="561"/>
      <c r="AK8" s="561"/>
      <c r="AL8" s="562"/>
      <c r="AM8" s="467" t="s">
        <v>46</v>
      </c>
      <c r="AN8" s="371"/>
      <c r="AO8" s="371"/>
      <c r="AP8" s="371"/>
      <c r="AQ8" s="371"/>
      <c r="AR8" s="371"/>
      <c r="AS8" s="371"/>
      <c r="AT8" s="372"/>
      <c r="AU8" s="447" t="s">
        <v>47</v>
      </c>
      <c r="AV8" s="448"/>
      <c r="AW8" s="448"/>
      <c r="AX8" s="448"/>
      <c r="AY8" s="377" t="s">
        <v>48</v>
      </c>
      <c r="AZ8" s="378"/>
      <c r="BA8" s="378"/>
      <c r="BB8" s="378"/>
      <c r="BC8" s="378"/>
      <c r="BD8" s="378"/>
      <c r="BE8" s="378"/>
      <c r="BF8" s="378"/>
      <c r="BG8" s="378"/>
      <c r="BH8" s="378"/>
      <c r="BI8" s="378"/>
      <c r="BJ8" s="378"/>
      <c r="BK8" s="378"/>
      <c r="BL8" s="378"/>
      <c r="BM8" s="379"/>
      <c r="BN8" s="397">
        <v>829538</v>
      </c>
      <c r="BO8" s="398"/>
      <c r="BP8" s="398"/>
      <c r="BQ8" s="398"/>
      <c r="BR8" s="398"/>
      <c r="BS8" s="398"/>
      <c r="BT8" s="398"/>
      <c r="BU8" s="399"/>
      <c r="BV8" s="397">
        <v>883098</v>
      </c>
      <c r="BW8" s="398"/>
      <c r="BX8" s="398"/>
      <c r="BY8" s="398"/>
      <c r="BZ8" s="398"/>
      <c r="CA8" s="398"/>
      <c r="CB8" s="398"/>
      <c r="CC8" s="399"/>
      <c r="CD8" s="406" t="s">
        <v>49</v>
      </c>
      <c r="CE8" s="351"/>
      <c r="CF8" s="351"/>
      <c r="CG8" s="351"/>
      <c r="CH8" s="351"/>
      <c r="CI8" s="351"/>
      <c r="CJ8" s="351"/>
      <c r="CK8" s="351"/>
      <c r="CL8" s="351"/>
      <c r="CM8" s="351"/>
      <c r="CN8" s="351"/>
      <c r="CO8" s="351"/>
      <c r="CP8" s="351"/>
      <c r="CQ8" s="351"/>
      <c r="CR8" s="351"/>
      <c r="CS8" s="407"/>
      <c r="CT8" s="502">
        <v>0.7</v>
      </c>
      <c r="CU8" s="503"/>
      <c r="CV8" s="503"/>
      <c r="CW8" s="503"/>
      <c r="CX8" s="503"/>
      <c r="CY8" s="503"/>
      <c r="CZ8" s="503"/>
      <c r="DA8" s="504"/>
      <c r="DB8" s="502">
        <v>0.72</v>
      </c>
      <c r="DC8" s="503"/>
      <c r="DD8" s="503"/>
      <c r="DE8" s="503"/>
      <c r="DF8" s="503"/>
      <c r="DG8" s="503"/>
      <c r="DH8" s="503"/>
      <c r="DI8" s="504"/>
    </row>
    <row r="9" spans="1:119" ht="18.75" customHeight="1" thickBot="1">
      <c r="A9" s="40"/>
      <c r="B9" s="529" t="s">
        <v>50</v>
      </c>
      <c r="C9" s="530"/>
      <c r="D9" s="530"/>
      <c r="E9" s="530"/>
      <c r="F9" s="530"/>
      <c r="G9" s="530"/>
      <c r="H9" s="530"/>
      <c r="I9" s="530"/>
      <c r="J9" s="530"/>
      <c r="K9" s="450"/>
      <c r="L9" s="531" t="s">
        <v>51</v>
      </c>
      <c r="M9" s="532"/>
      <c r="N9" s="532"/>
      <c r="O9" s="532"/>
      <c r="P9" s="532"/>
      <c r="Q9" s="533"/>
      <c r="R9" s="534">
        <v>70433</v>
      </c>
      <c r="S9" s="535"/>
      <c r="T9" s="535"/>
      <c r="U9" s="535"/>
      <c r="V9" s="536"/>
      <c r="W9" s="461" t="s">
        <v>52</v>
      </c>
      <c r="X9" s="462"/>
      <c r="Y9" s="462"/>
      <c r="Z9" s="462"/>
      <c r="AA9" s="462"/>
      <c r="AB9" s="462"/>
      <c r="AC9" s="462"/>
      <c r="AD9" s="462"/>
      <c r="AE9" s="462"/>
      <c r="AF9" s="462"/>
      <c r="AG9" s="462"/>
      <c r="AH9" s="462"/>
      <c r="AI9" s="462"/>
      <c r="AJ9" s="462"/>
      <c r="AK9" s="462"/>
      <c r="AL9" s="537"/>
      <c r="AM9" s="467" t="s">
        <v>53</v>
      </c>
      <c r="AN9" s="371"/>
      <c r="AO9" s="371"/>
      <c r="AP9" s="371"/>
      <c r="AQ9" s="371"/>
      <c r="AR9" s="371"/>
      <c r="AS9" s="371"/>
      <c r="AT9" s="372"/>
      <c r="AU9" s="447" t="s">
        <v>33</v>
      </c>
      <c r="AV9" s="448"/>
      <c r="AW9" s="448"/>
      <c r="AX9" s="448"/>
      <c r="AY9" s="377" t="s">
        <v>54</v>
      </c>
      <c r="AZ9" s="378"/>
      <c r="BA9" s="378"/>
      <c r="BB9" s="378"/>
      <c r="BC9" s="378"/>
      <c r="BD9" s="378"/>
      <c r="BE9" s="378"/>
      <c r="BF9" s="378"/>
      <c r="BG9" s="378"/>
      <c r="BH9" s="378"/>
      <c r="BI9" s="378"/>
      <c r="BJ9" s="378"/>
      <c r="BK9" s="378"/>
      <c r="BL9" s="378"/>
      <c r="BM9" s="379"/>
      <c r="BN9" s="397">
        <v>-53560</v>
      </c>
      <c r="BO9" s="398"/>
      <c r="BP9" s="398"/>
      <c r="BQ9" s="398"/>
      <c r="BR9" s="398"/>
      <c r="BS9" s="398"/>
      <c r="BT9" s="398"/>
      <c r="BU9" s="399"/>
      <c r="BV9" s="397">
        <v>459383</v>
      </c>
      <c r="BW9" s="398"/>
      <c r="BX9" s="398"/>
      <c r="BY9" s="398"/>
      <c r="BZ9" s="398"/>
      <c r="CA9" s="398"/>
      <c r="CB9" s="398"/>
      <c r="CC9" s="399"/>
      <c r="CD9" s="406" t="s">
        <v>55</v>
      </c>
      <c r="CE9" s="351"/>
      <c r="CF9" s="351"/>
      <c r="CG9" s="351"/>
      <c r="CH9" s="351"/>
      <c r="CI9" s="351"/>
      <c r="CJ9" s="351"/>
      <c r="CK9" s="351"/>
      <c r="CL9" s="351"/>
      <c r="CM9" s="351"/>
      <c r="CN9" s="351"/>
      <c r="CO9" s="351"/>
      <c r="CP9" s="351"/>
      <c r="CQ9" s="351"/>
      <c r="CR9" s="351"/>
      <c r="CS9" s="407"/>
      <c r="CT9" s="367">
        <v>14.5</v>
      </c>
      <c r="CU9" s="368"/>
      <c r="CV9" s="368"/>
      <c r="CW9" s="368"/>
      <c r="CX9" s="368"/>
      <c r="CY9" s="368"/>
      <c r="CZ9" s="368"/>
      <c r="DA9" s="369"/>
      <c r="DB9" s="367">
        <v>13.1</v>
      </c>
      <c r="DC9" s="368"/>
      <c r="DD9" s="368"/>
      <c r="DE9" s="368"/>
      <c r="DF9" s="368"/>
      <c r="DG9" s="368"/>
      <c r="DH9" s="368"/>
      <c r="DI9" s="369"/>
    </row>
    <row r="10" spans="1:119" ht="18.75" customHeight="1" thickBot="1">
      <c r="A10" s="40"/>
      <c r="B10" s="529"/>
      <c r="C10" s="530"/>
      <c r="D10" s="530"/>
      <c r="E10" s="530"/>
      <c r="F10" s="530"/>
      <c r="G10" s="530"/>
      <c r="H10" s="530"/>
      <c r="I10" s="530"/>
      <c r="J10" s="530"/>
      <c r="K10" s="450"/>
      <c r="L10" s="370" t="s">
        <v>56</v>
      </c>
      <c r="M10" s="371"/>
      <c r="N10" s="371"/>
      <c r="O10" s="371"/>
      <c r="P10" s="371"/>
      <c r="Q10" s="372"/>
      <c r="R10" s="373">
        <v>72664</v>
      </c>
      <c r="S10" s="374"/>
      <c r="T10" s="374"/>
      <c r="U10" s="374"/>
      <c r="V10" s="376"/>
      <c r="W10" s="538"/>
      <c r="X10" s="348"/>
      <c r="Y10" s="348"/>
      <c r="Z10" s="348"/>
      <c r="AA10" s="348"/>
      <c r="AB10" s="348"/>
      <c r="AC10" s="348"/>
      <c r="AD10" s="348"/>
      <c r="AE10" s="348"/>
      <c r="AF10" s="348"/>
      <c r="AG10" s="348"/>
      <c r="AH10" s="348"/>
      <c r="AI10" s="348"/>
      <c r="AJ10" s="348"/>
      <c r="AK10" s="348"/>
      <c r="AL10" s="539"/>
      <c r="AM10" s="467" t="s">
        <v>57</v>
      </c>
      <c r="AN10" s="371"/>
      <c r="AO10" s="371"/>
      <c r="AP10" s="371"/>
      <c r="AQ10" s="371"/>
      <c r="AR10" s="371"/>
      <c r="AS10" s="371"/>
      <c r="AT10" s="372"/>
      <c r="AU10" s="447" t="s">
        <v>33</v>
      </c>
      <c r="AV10" s="448"/>
      <c r="AW10" s="448"/>
      <c r="AX10" s="448"/>
      <c r="AY10" s="377" t="s">
        <v>58</v>
      </c>
      <c r="AZ10" s="378"/>
      <c r="BA10" s="378"/>
      <c r="BB10" s="378"/>
      <c r="BC10" s="378"/>
      <c r="BD10" s="378"/>
      <c r="BE10" s="378"/>
      <c r="BF10" s="378"/>
      <c r="BG10" s="378"/>
      <c r="BH10" s="378"/>
      <c r="BI10" s="378"/>
      <c r="BJ10" s="378"/>
      <c r="BK10" s="378"/>
      <c r="BL10" s="378"/>
      <c r="BM10" s="379"/>
      <c r="BN10" s="397">
        <v>2214</v>
      </c>
      <c r="BO10" s="398"/>
      <c r="BP10" s="398"/>
      <c r="BQ10" s="398"/>
      <c r="BR10" s="398"/>
      <c r="BS10" s="398"/>
      <c r="BT10" s="398"/>
      <c r="BU10" s="399"/>
      <c r="BV10" s="397">
        <v>6673</v>
      </c>
      <c r="BW10" s="398"/>
      <c r="BX10" s="398"/>
      <c r="BY10" s="398"/>
      <c r="BZ10" s="398"/>
      <c r="CA10" s="398"/>
      <c r="CB10" s="398"/>
      <c r="CC10" s="399"/>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c r="A11" s="40"/>
      <c r="B11" s="529"/>
      <c r="C11" s="530"/>
      <c r="D11" s="530"/>
      <c r="E11" s="530"/>
      <c r="F11" s="530"/>
      <c r="G11" s="530"/>
      <c r="H11" s="530"/>
      <c r="I11" s="530"/>
      <c r="J11" s="530"/>
      <c r="K11" s="450"/>
      <c r="L11" s="352" t="s">
        <v>60</v>
      </c>
      <c r="M11" s="353"/>
      <c r="N11" s="353"/>
      <c r="O11" s="353"/>
      <c r="P11" s="353"/>
      <c r="Q11" s="354"/>
      <c r="R11" s="526" t="s">
        <v>61</v>
      </c>
      <c r="S11" s="527"/>
      <c r="T11" s="527"/>
      <c r="U11" s="527"/>
      <c r="V11" s="528"/>
      <c r="W11" s="538"/>
      <c r="X11" s="348"/>
      <c r="Y11" s="348"/>
      <c r="Z11" s="348"/>
      <c r="AA11" s="348"/>
      <c r="AB11" s="348"/>
      <c r="AC11" s="348"/>
      <c r="AD11" s="348"/>
      <c r="AE11" s="348"/>
      <c r="AF11" s="348"/>
      <c r="AG11" s="348"/>
      <c r="AH11" s="348"/>
      <c r="AI11" s="348"/>
      <c r="AJ11" s="348"/>
      <c r="AK11" s="348"/>
      <c r="AL11" s="539"/>
      <c r="AM11" s="467" t="s">
        <v>62</v>
      </c>
      <c r="AN11" s="371"/>
      <c r="AO11" s="371"/>
      <c r="AP11" s="371"/>
      <c r="AQ11" s="371"/>
      <c r="AR11" s="371"/>
      <c r="AS11" s="371"/>
      <c r="AT11" s="372"/>
      <c r="AU11" s="447" t="s">
        <v>33</v>
      </c>
      <c r="AV11" s="448"/>
      <c r="AW11" s="448"/>
      <c r="AX11" s="448"/>
      <c r="AY11" s="377" t="s">
        <v>63</v>
      </c>
      <c r="AZ11" s="378"/>
      <c r="BA11" s="378"/>
      <c r="BB11" s="378"/>
      <c r="BC11" s="378"/>
      <c r="BD11" s="378"/>
      <c r="BE11" s="378"/>
      <c r="BF11" s="378"/>
      <c r="BG11" s="378"/>
      <c r="BH11" s="378"/>
      <c r="BI11" s="378"/>
      <c r="BJ11" s="378"/>
      <c r="BK11" s="378"/>
      <c r="BL11" s="378"/>
      <c r="BM11" s="379"/>
      <c r="BN11" s="397">
        <v>386940</v>
      </c>
      <c r="BO11" s="398"/>
      <c r="BP11" s="398"/>
      <c r="BQ11" s="398"/>
      <c r="BR11" s="398"/>
      <c r="BS11" s="398"/>
      <c r="BT11" s="398"/>
      <c r="BU11" s="399"/>
      <c r="BV11" s="397">
        <v>3100</v>
      </c>
      <c r="BW11" s="398"/>
      <c r="BX11" s="398"/>
      <c r="BY11" s="398"/>
      <c r="BZ11" s="398"/>
      <c r="CA11" s="398"/>
      <c r="CB11" s="398"/>
      <c r="CC11" s="399"/>
      <c r="CD11" s="406" t="s">
        <v>64</v>
      </c>
      <c r="CE11" s="351"/>
      <c r="CF11" s="351"/>
      <c r="CG11" s="351"/>
      <c r="CH11" s="351"/>
      <c r="CI11" s="351"/>
      <c r="CJ11" s="351"/>
      <c r="CK11" s="351"/>
      <c r="CL11" s="351"/>
      <c r="CM11" s="351"/>
      <c r="CN11" s="351"/>
      <c r="CO11" s="351"/>
      <c r="CP11" s="351"/>
      <c r="CQ11" s="351"/>
      <c r="CR11" s="351"/>
      <c r="CS11" s="407"/>
      <c r="CT11" s="502" t="s">
        <v>65</v>
      </c>
      <c r="CU11" s="503"/>
      <c r="CV11" s="503"/>
      <c r="CW11" s="503"/>
      <c r="CX11" s="503"/>
      <c r="CY11" s="503"/>
      <c r="CZ11" s="503"/>
      <c r="DA11" s="504"/>
      <c r="DB11" s="502" t="s">
        <v>65</v>
      </c>
      <c r="DC11" s="503"/>
      <c r="DD11" s="503"/>
      <c r="DE11" s="503"/>
      <c r="DF11" s="503"/>
      <c r="DG11" s="503"/>
      <c r="DH11" s="503"/>
      <c r="DI11" s="504"/>
    </row>
    <row r="12" spans="1:119" ht="18.75" customHeight="1">
      <c r="A12" s="40"/>
      <c r="B12" s="505" t="s">
        <v>66</v>
      </c>
      <c r="C12" s="506"/>
      <c r="D12" s="506"/>
      <c r="E12" s="506"/>
      <c r="F12" s="506"/>
      <c r="G12" s="506"/>
      <c r="H12" s="506"/>
      <c r="I12" s="506"/>
      <c r="J12" s="506"/>
      <c r="K12" s="507"/>
      <c r="L12" s="514" t="s">
        <v>67</v>
      </c>
      <c r="M12" s="515"/>
      <c r="N12" s="515"/>
      <c r="O12" s="515"/>
      <c r="P12" s="515"/>
      <c r="Q12" s="516"/>
      <c r="R12" s="517">
        <v>69952</v>
      </c>
      <c r="S12" s="518"/>
      <c r="T12" s="518"/>
      <c r="U12" s="518"/>
      <c r="V12" s="519"/>
      <c r="W12" s="520" t="s">
        <v>25</v>
      </c>
      <c r="X12" s="448"/>
      <c r="Y12" s="448"/>
      <c r="Z12" s="448"/>
      <c r="AA12" s="448"/>
      <c r="AB12" s="521"/>
      <c r="AC12" s="522" t="s">
        <v>68</v>
      </c>
      <c r="AD12" s="523"/>
      <c r="AE12" s="523"/>
      <c r="AF12" s="523"/>
      <c r="AG12" s="524"/>
      <c r="AH12" s="522" t="s">
        <v>69</v>
      </c>
      <c r="AI12" s="523"/>
      <c r="AJ12" s="523"/>
      <c r="AK12" s="523"/>
      <c r="AL12" s="525"/>
      <c r="AM12" s="467" t="s">
        <v>70</v>
      </c>
      <c r="AN12" s="371"/>
      <c r="AO12" s="371"/>
      <c r="AP12" s="371"/>
      <c r="AQ12" s="371"/>
      <c r="AR12" s="371"/>
      <c r="AS12" s="371"/>
      <c r="AT12" s="372"/>
      <c r="AU12" s="447" t="s">
        <v>33</v>
      </c>
      <c r="AV12" s="448"/>
      <c r="AW12" s="448"/>
      <c r="AX12" s="448"/>
      <c r="AY12" s="377" t="s">
        <v>71</v>
      </c>
      <c r="AZ12" s="378"/>
      <c r="BA12" s="378"/>
      <c r="BB12" s="378"/>
      <c r="BC12" s="378"/>
      <c r="BD12" s="378"/>
      <c r="BE12" s="378"/>
      <c r="BF12" s="378"/>
      <c r="BG12" s="378"/>
      <c r="BH12" s="378"/>
      <c r="BI12" s="378"/>
      <c r="BJ12" s="378"/>
      <c r="BK12" s="378"/>
      <c r="BL12" s="378"/>
      <c r="BM12" s="379"/>
      <c r="BN12" s="397">
        <v>112400</v>
      </c>
      <c r="BO12" s="398"/>
      <c r="BP12" s="398"/>
      <c r="BQ12" s="398"/>
      <c r="BR12" s="398"/>
      <c r="BS12" s="398"/>
      <c r="BT12" s="398"/>
      <c r="BU12" s="399"/>
      <c r="BV12" s="397">
        <v>350000</v>
      </c>
      <c r="BW12" s="398"/>
      <c r="BX12" s="398"/>
      <c r="BY12" s="398"/>
      <c r="BZ12" s="398"/>
      <c r="CA12" s="398"/>
      <c r="CB12" s="398"/>
      <c r="CC12" s="399"/>
      <c r="CD12" s="406" t="s">
        <v>72</v>
      </c>
      <c r="CE12" s="351"/>
      <c r="CF12" s="351"/>
      <c r="CG12" s="351"/>
      <c r="CH12" s="351"/>
      <c r="CI12" s="351"/>
      <c r="CJ12" s="351"/>
      <c r="CK12" s="351"/>
      <c r="CL12" s="351"/>
      <c r="CM12" s="351"/>
      <c r="CN12" s="351"/>
      <c r="CO12" s="351"/>
      <c r="CP12" s="351"/>
      <c r="CQ12" s="351"/>
      <c r="CR12" s="351"/>
      <c r="CS12" s="407"/>
      <c r="CT12" s="502" t="s">
        <v>65</v>
      </c>
      <c r="CU12" s="503"/>
      <c r="CV12" s="503"/>
      <c r="CW12" s="503"/>
      <c r="CX12" s="503"/>
      <c r="CY12" s="503"/>
      <c r="CZ12" s="503"/>
      <c r="DA12" s="504"/>
      <c r="DB12" s="502" t="s">
        <v>65</v>
      </c>
      <c r="DC12" s="503"/>
      <c r="DD12" s="503"/>
      <c r="DE12" s="503"/>
      <c r="DF12" s="503"/>
      <c r="DG12" s="503"/>
      <c r="DH12" s="503"/>
      <c r="DI12" s="504"/>
    </row>
    <row r="13" spans="1:119" ht="18.75" customHeight="1">
      <c r="A13" s="40"/>
      <c r="B13" s="508"/>
      <c r="C13" s="509"/>
      <c r="D13" s="509"/>
      <c r="E13" s="509"/>
      <c r="F13" s="509"/>
      <c r="G13" s="509"/>
      <c r="H13" s="509"/>
      <c r="I13" s="509"/>
      <c r="J13" s="509"/>
      <c r="K13" s="510"/>
      <c r="L13" s="49"/>
      <c r="M13" s="490" t="s">
        <v>73</v>
      </c>
      <c r="N13" s="491"/>
      <c r="O13" s="491"/>
      <c r="P13" s="491"/>
      <c r="Q13" s="492"/>
      <c r="R13" s="493">
        <v>68109</v>
      </c>
      <c r="S13" s="494"/>
      <c r="T13" s="494"/>
      <c r="U13" s="494"/>
      <c r="V13" s="495"/>
      <c r="W13" s="478" t="s">
        <v>74</v>
      </c>
      <c r="X13" s="411"/>
      <c r="Y13" s="411"/>
      <c r="Z13" s="411"/>
      <c r="AA13" s="411"/>
      <c r="AB13" s="412"/>
      <c r="AC13" s="373">
        <v>592</v>
      </c>
      <c r="AD13" s="374"/>
      <c r="AE13" s="374"/>
      <c r="AF13" s="374"/>
      <c r="AG13" s="375"/>
      <c r="AH13" s="373">
        <v>591</v>
      </c>
      <c r="AI13" s="374"/>
      <c r="AJ13" s="374"/>
      <c r="AK13" s="374"/>
      <c r="AL13" s="376"/>
      <c r="AM13" s="467" t="s">
        <v>75</v>
      </c>
      <c r="AN13" s="371"/>
      <c r="AO13" s="371"/>
      <c r="AP13" s="371"/>
      <c r="AQ13" s="371"/>
      <c r="AR13" s="371"/>
      <c r="AS13" s="371"/>
      <c r="AT13" s="372"/>
      <c r="AU13" s="447" t="s">
        <v>47</v>
      </c>
      <c r="AV13" s="448"/>
      <c r="AW13" s="448"/>
      <c r="AX13" s="448"/>
      <c r="AY13" s="377" t="s">
        <v>76</v>
      </c>
      <c r="AZ13" s="378"/>
      <c r="BA13" s="378"/>
      <c r="BB13" s="378"/>
      <c r="BC13" s="378"/>
      <c r="BD13" s="378"/>
      <c r="BE13" s="378"/>
      <c r="BF13" s="378"/>
      <c r="BG13" s="378"/>
      <c r="BH13" s="378"/>
      <c r="BI13" s="378"/>
      <c r="BJ13" s="378"/>
      <c r="BK13" s="378"/>
      <c r="BL13" s="378"/>
      <c r="BM13" s="379"/>
      <c r="BN13" s="397">
        <v>223194</v>
      </c>
      <c r="BO13" s="398"/>
      <c r="BP13" s="398"/>
      <c r="BQ13" s="398"/>
      <c r="BR13" s="398"/>
      <c r="BS13" s="398"/>
      <c r="BT13" s="398"/>
      <c r="BU13" s="399"/>
      <c r="BV13" s="397">
        <v>119156</v>
      </c>
      <c r="BW13" s="398"/>
      <c r="BX13" s="398"/>
      <c r="BY13" s="398"/>
      <c r="BZ13" s="398"/>
      <c r="CA13" s="398"/>
      <c r="CB13" s="398"/>
      <c r="CC13" s="399"/>
      <c r="CD13" s="406" t="s">
        <v>77</v>
      </c>
      <c r="CE13" s="351"/>
      <c r="CF13" s="351"/>
      <c r="CG13" s="351"/>
      <c r="CH13" s="351"/>
      <c r="CI13" s="351"/>
      <c r="CJ13" s="351"/>
      <c r="CK13" s="351"/>
      <c r="CL13" s="351"/>
      <c r="CM13" s="351"/>
      <c r="CN13" s="351"/>
      <c r="CO13" s="351"/>
      <c r="CP13" s="351"/>
      <c r="CQ13" s="351"/>
      <c r="CR13" s="351"/>
      <c r="CS13" s="407"/>
      <c r="CT13" s="367">
        <v>3.6</v>
      </c>
      <c r="CU13" s="368"/>
      <c r="CV13" s="368"/>
      <c r="CW13" s="368"/>
      <c r="CX13" s="368"/>
      <c r="CY13" s="368"/>
      <c r="CZ13" s="368"/>
      <c r="DA13" s="369"/>
      <c r="DB13" s="367">
        <v>2.9</v>
      </c>
      <c r="DC13" s="368"/>
      <c r="DD13" s="368"/>
      <c r="DE13" s="368"/>
      <c r="DF13" s="368"/>
      <c r="DG13" s="368"/>
      <c r="DH13" s="368"/>
      <c r="DI13" s="369"/>
    </row>
    <row r="14" spans="1:119" ht="18.75" customHeight="1" thickBot="1">
      <c r="A14" s="40"/>
      <c r="B14" s="508"/>
      <c r="C14" s="509"/>
      <c r="D14" s="509"/>
      <c r="E14" s="509"/>
      <c r="F14" s="509"/>
      <c r="G14" s="509"/>
      <c r="H14" s="509"/>
      <c r="I14" s="509"/>
      <c r="J14" s="509"/>
      <c r="K14" s="510"/>
      <c r="L14" s="483" t="s">
        <v>78</v>
      </c>
      <c r="M14" s="500"/>
      <c r="N14" s="500"/>
      <c r="O14" s="500"/>
      <c r="P14" s="500"/>
      <c r="Q14" s="501"/>
      <c r="R14" s="493">
        <v>70398</v>
      </c>
      <c r="S14" s="494"/>
      <c r="T14" s="494"/>
      <c r="U14" s="494"/>
      <c r="V14" s="495"/>
      <c r="W14" s="496"/>
      <c r="X14" s="414"/>
      <c r="Y14" s="414"/>
      <c r="Z14" s="414"/>
      <c r="AA14" s="414"/>
      <c r="AB14" s="415"/>
      <c r="AC14" s="486">
        <v>2.2000000000000002</v>
      </c>
      <c r="AD14" s="487"/>
      <c r="AE14" s="487"/>
      <c r="AF14" s="487"/>
      <c r="AG14" s="488"/>
      <c r="AH14" s="486">
        <v>2</v>
      </c>
      <c r="AI14" s="487"/>
      <c r="AJ14" s="487"/>
      <c r="AK14" s="487"/>
      <c r="AL14" s="489"/>
      <c r="AM14" s="467"/>
      <c r="AN14" s="371"/>
      <c r="AO14" s="371"/>
      <c r="AP14" s="371"/>
      <c r="AQ14" s="371"/>
      <c r="AR14" s="371"/>
      <c r="AS14" s="371"/>
      <c r="AT14" s="372"/>
      <c r="AU14" s="447"/>
      <c r="AV14" s="448"/>
      <c r="AW14" s="448"/>
      <c r="AX14" s="448"/>
      <c r="AY14" s="377"/>
      <c r="AZ14" s="378"/>
      <c r="BA14" s="378"/>
      <c r="BB14" s="378"/>
      <c r="BC14" s="378"/>
      <c r="BD14" s="378"/>
      <c r="BE14" s="378"/>
      <c r="BF14" s="378"/>
      <c r="BG14" s="378"/>
      <c r="BH14" s="378"/>
      <c r="BI14" s="378"/>
      <c r="BJ14" s="378"/>
      <c r="BK14" s="378"/>
      <c r="BL14" s="378"/>
      <c r="BM14" s="379"/>
      <c r="BN14" s="397"/>
      <c r="BO14" s="398"/>
      <c r="BP14" s="398"/>
      <c r="BQ14" s="398"/>
      <c r="BR14" s="398"/>
      <c r="BS14" s="398"/>
      <c r="BT14" s="398"/>
      <c r="BU14" s="399"/>
      <c r="BV14" s="397"/>
      <c r="BW14" s="398"/>
      <c r="BX14" s="398"/>
      <c r="BY14" s="398"/>
      <c r="BZ14" s="398"/>
      <c r="CA14" s="398"/>
      <c r="CB14" s="398"/>
      <c r="CC14" s="399"/>
      <c r="CD14" s="403" t="s">
        <v>79</v>
      </c>
      <c r="CE14" s="404"/>
      <c r="CF14" s="404"/>
      <c r="CG14" s="404"/>
      <c r="CH14" s="404"/>
      <c r="CI14" s="404"/>
      <c r="CJ14" s="404"/>
      <c r="CK14" s="404"/>
      <c r="CL14" s="404"/>
      <c r="CM14" s="404"/>
      <c r="CN14" s="404"/>
      <c r="CO14" s="404"/>
      <c r="CP14" s="404"/>
      <c r="CQ14" s="404"/>
      <c r="CR14" s="404"/>
      <c r="CS14" s="405"/>
      <c r="CT14" s="497" t="s">
        <v>65</v>
      </c>
      <c r="CU14" s="498"/>
      <c r="CV14" s="498"/>
      <c r="CW14" s="498"/>
      <c r="CX14" s="498"/>
      <c r="CY14" s="498"/>
      <c r="CZ14" s="498"/>
      <c r="DA14" s="499"/>
      <c r="DB14" s="497">
        <v>3.1</v>
      </c>
      <c r="DC14" s="498"/>
      <c r="DD14" s="498"/>
      <c r="DE14" s="498"/>
      <c r="DF14" s="498"/>
      <c r="DG14" s="498"/>
      <c r="DH14" s="498"/>
      <c r="DI14" s="499"/>
    </row>
    <row r="15" spans="1:119" ht="18.75" customHeight="1">
      <c r="A15" s="40"/>
      <c r="B15" s="508"/>
      <c r="C15" s="509"/>
      <c r="D15" s="509"/>
      <c r="E15" s="509"/>
      <c r="F15" s="509"/>
      <c r="G15" s="509"/>
      <c r="H15" s="509"/>
      <c r="I15" s="509"/>
      <c r="J15" s="509"/>
      <c r="K15" s="510"/>
      <c r="L15" s="49"/>
      <c r="M15" s="490" t="s">
        <v>73</v>
      </c>
      <c r="N15" s="491"/>
      <c r="O15" s="491"/>
      <c r="P15" s="491"/>
      <c r="Q15" s="492"/>
      <c r="R15" s="493">
        <v>68613</v>
      </c>
      <c r="S15" s="494"/>
      <c r="T15" s="494"/>
      <c r="U15" s="494"/>
      <c r="V15" s="495"/>
      <c r="W15" s="478" t="s">
        <v>80</v>
      </c>
      <c r="X15" s="411"/>
      <c r="Y15" s="411"/>
      <c r="Z15" s="411"/>
      <c r="AA15" s="411"/>
      <c r="AB15" s="412"/>
      <c r="AC15" s="373">
        <v>6606</v>
      </c>
      <c r="AD15" s="374"/>
      <c r="AE15" s="374"/>
      <c r="AF15" s="374"/>
      <c r="AG15" s="375"/>
      <c r="AH15" s="373">
        <v>6974</v>
      </c>
      <c r="AI15" s="374"/>
      <c r="AJ15" s="374"/>
      <c r="AK15" s="374"/>
      <c r="AL15" s="376"/>
      <c r="AM15" s="467"/>
      <c r="AN15" s="371"/>
      <c r="AO15" s="371"/>
      <c r="AP15" s="371"/>
      <c r="AQ15" s="371"/>
      <c r="AR15" s="371"/>
      <c r="AS15" s="371"/>
      <c r="AT15" s="372"/>
      <c r="AU15" s="447"/>
      <c r="AV15" s="448"/>
      <c r="AW15" s="448"/>
      <c r="AX15" s="448"/>
      <c r="AY15" s="389" t="s">
        <v>81</v>
      </c>
      <c r="AZ15" s="390"/>
      <c r="BA15" s="390"/>
      <c r="BB15" s="390"/>
      <c r="BC15" s="390"/>
      <c r="BD15" s="390"/>
      <c r="BE15" s="390"/>
      <c r="BF15" s="390"/>
      <c r="BG15" s="390"/>
      <c r="BH15" s="390"/>
      <c r="BI15" s="390"/>
      <c r="BJ15" s="390"/>
      <c r="BK15" s="390"/>
      <c r="BL15" s="390"/>
      <c r="BM15" s="391"/>
      <c r="BN15" s="392">
        <v>7878056</v>
      </c>
      <c r="BO15" s="393"/>
      <c r="BP15" s="393"/>
      <c r="BQ15" s="393"/>
      <c r="BR15" s="393"/>
      <c r="BS15" s="393"/>
      <c r="BT15" s="393"/>
      <c r="BU15" s="394"/>
      <c r="BV15" s="392">
        <v>9069566</v>
      </c>
      <c r="BW15" s="393"/>
      <c r="BX15" s="393"/>
      <c r="BY15" s="393"/>
      <c r="BZ15" s="393"/>
      <c r="CA15" s="393"/>
      <c r="CB15" s="393"/>
      <c r="CC15" s="394"/>
      <c r="CD15" s="480" t="s">
        <v>82</v>
      </c>
      <c r="CE15" s="481"/>
      <c r="CF15" s="481"/>
      <c r="CG15" s="481"/>
      <c r="CH15" s="481"/>
      <c r="CI15" s="481"/>
      <c r="CJ15" s="481"/>
      <c r="CK15" s="481"/>
      <c r="CL15" s="481"/>
      <c r="CM15" s="481"/>
      <c r="CN15" s="481"/>
      <c r="CO15" s="481"/>
      <c r="CP15" s="481"/>
      <c r="CQ15" s="481"/>
      <c r="CR15" s="481"/>
      <c r="CS15" s="482"/>
      <c r="CT15" s="50"/>
      <c r="CU15" s="51"/>
      <c r="CV15" s="51"/>
      <c r="CW15" s="51"/>
      <c r="CX15" s="51"/>
      <c r="CY15" s="51"/>
      <c r="CZ15" s="51"/>
      <c r="DA15" s="52"/>
      <c r="DB15" s="50"/>
      <c r="DC15" s="51"/>
      <c r="DD15" s="51"/>
      <c r="DE15" s="51"/>
      <c r="DF15" s="51"/>
      <c r="DG15" s="51"/>
      <c r="DH15" s="51"/>
      <c r="DI15" s="52"/>
    </row>
    <row r="16" spans="1:119" ht="18.75" customHeight="1">
      <c r="A16" s="40"/>
      <c r="B16" s="508"/>
      <c r="C16" s="509"/>
      <c r="D16" s="509"/>
      <c r="E16" s="509"/>
      <c r="F16" s="509"/>
      <c r="G16" s="509"/>
      <c r="H16" s="509"/>
      <c r="I16" s="509"/>
      <c r="J16" s="509"/>
      <c r="K16" s="510"/>
      <c r="L16" s="483" t="s">
        <v>83</v>
      </c>
      <c r="M16" s="484"/>
      <c r="N16" s="484"/>
      <c r="O16" s="484"/>
      <c r="P16" s="484"/>
      <c r="Q16" s="485"/>
      <c r="R16" s="475" t="s">
        <v>84</v>
      </c>
      <c r="S16" s="476"/>
      <c r="T16" s="476"/>
      <c r="U16" s="476"/>
      <c r="V16" s="477"/>
      <c r="W16" s="496"/>
      <c r="X16" s="414"/>
      <c r="Y16" s="414"/>
      <c r="Z16" s="414"/>
      <c r="AA16" s="414"/>
      <c r="AB16" s="415"/>
      <c r="AC16" s="486">
        <v>24.1</v>
      </c>
      <c r="AD16" s="487"/>
      <c r="AE16" s="487"/>
      <c r="AF16" s="487"/>
      <c r="AG16" s="488"/>
      <c r="AH16" s="486">
        <v>24</v>
      </c>
      <c r="AI16" s="487"/>
      <c r="AJ16" s="487"/>
      <c r="AK16" s="487"/>
      <c r="AL16" s="489"/>
      <c r="AM16" s="467"/>
      <c r="AN16" s="371"/>
      <c r="AO16" s="371"/>
      <c r="AP16" s="371"/>
      <c r="AQ16" s="371"/>
      <c r="AR16" s="371"/>
      <c r="AS16" s="371"/>
      <c r="AT16" s="372"/>
      <c r="AU16" s="447"/>
      <c r="AV16" s="448"/>
      <c r="AW16" s="448"/>
      <c r="AX16" s="448"/>
      <c r="AY16" s="377" t="s">
        <v>85</v>
      </c>
      <c r="AZ16" s="378"/>
      <c r="BA16" s="378"/>
      <c r="BB16" s="378"/>
      <c r="BC16" s="378"/>
      <c r="BD16" s="378"/>
      <c r="BE16" s="378"/>
      <c r="BF16" s="378"/>
      <c r="BG16" s="378"/>
      <c r="BH16" s="378"/>
      <c r="BI16" s="378"/>
      <c r="BJ16" s="378"/>
      <c r="BK16" s="378"/>
      <c r="BL16" s="378"/>
      <c r="BM16" s="379"/>
      <c r="BN16" s="397">
        <v>12531923</v>
      </c>
      <c r="BO16" s="398"/>
      <c r="BP16" s="398"/>
      <c r="BQ16" s="398"/>
      <c r="BR16" s="398"/>
      <c r="BS16" s="398"/>
      <c r="BT16" s="398"/>
      <c r="BU16" s="399"/>
      <c r="BV16" s="397">
        <v>12298677</v>
      </c>
      <c r="BW16" s="398"/>
      <c r="BX16" s="398"/>
      <c r="BY16" s="398"/>
      <c r="BZ16" s="398"/>
      <c r="CA16" s="398"/>
      <c r="CB16" s="398"/>
      <c r="CC16" s="399"/>
      <c r="CD16" s="53"/>
      <c r="CE16" s="395"/>
      <c r="CF16" s="395"/>
      <c r="CG16" s="395"/>
      <c r="CH16" s="395"/>
      <c r="CI16" s="395"/>
      <c r="CJ16" s="395"/>
      <c r="CK16" s="395"/>
      <c r="CL16" s="395"/>
      <c r="CM16" s="395"/>
      <c r="CN16" s="395"/>
      <c r="CO16" s="395"/>
      <c r="CP16" s="395"/>
      <c r="CQ16" s="395"/>
      <c r="CR16" s="395"/>
      <c r="CS16" s="396"/>
      <c r="CT16" s="367"/>
      <c r="CU16" s="368"/>
      <c r="CV16" s="368"/>
      <c r="CW16" s="368"/>
      <c r="CX16" s="368"/>
      <c r="CY16" s="368"/>
      <c r="CZ16" s="368"/>
      <c r="DA16" s="369"/>
      <c r="DB16" s="367"/>
      <c r="DC16" s="368"/>
      <c r="DD16" s="368"/>
      <c r="DE16" s="368"/>
      <c r="DF16" s="368"/>
      <c r="DG16" s="368"/>
      <c r="DH16" s="368"/>
      <c r="DI16" s="369"/>
    </row>
    <row r="17" spans="1:113" ht="18.75" customHeight="1" thickBot="1">
      <c r="A17" s="40"/>
      <c r="B17" s="511"/>
      <c r="C17" s="512"/>
      <c r="D17" s="512"/>
      <c r="E17" s="512"/>
      <c r="F17" s="512"/>
      <c r="G17" s="512"/>
      <c r="H17" s="512"/>
      <c r="I17" s="512"/>
      <c r="J17" s="512"/>
      <c r="K17" s="513"/>
      <c r="L17" s="54"/>
      <c r="M17" s="472" t="s">
        <v>86</v>
      </c>
      <c r="N17" s="473"/>
      <c r="O17" s="473"/>
      <c r="P17" s="473"/>
      <c r="Q17" s="474"/>
      <c r="R17" s="475" t="s">
        <v>87</v>
      </c>
      <c r="S17" s="476"/>
      <c r="T17" s="476"/>
      <c r="U17" s="476"/>
      <c r="V17" s="477"/>
      <c r="W17" s="478" t="s">
        <v>88</v>
      </c>
      <c r="X17" s="411"/>
      <c r="Y17" s="411"/>
      <c r="Z17" s="411"/>
      <c r="AA17" s="411"/>
      <c r="AB17" s="412"/>
      <c r="AC17" s="373">
        <v>20187</v>
      </c>
      <c r="AD17" s="374"/>
      <c r="AE17" s="374"/>
      <c r="AF17" s="374"/>
      <c r="AG17" s="375"/>
      <c r="AH17" s="373">
        <v>21439</v>
      </c>
      <c r="AI17" s="374"/>
      <c r="AJ17" s="374"/>
      <c r="AK17" s="374"/>
      <c r="AL17" s="376"/>
      <c r="AM17" s="467"/>
      <c r="AN17" s="371"/>
      <c r="AO17" s="371"/>
      <c r="AP17" s="371"/>
      <c r="AQ17" s="371"/>
      <c r="AR17" s="371"/>
      <c r="AS17" s="371"/>
      <c r="AT17" s="372"/>
      <c r="AU17" s="447"/>
      <c r="AV17" s="448"/>
      <c r="AW17" s="448"/>
      <c r="AX17" s="448"/>
      <c r="AY17" s="377" t="s">
        <v>89</v>
      </c>
      <c r="AZ17" s="378"/>
      <c r="BA17" s="378"/>
      <c r="BB17" s="378"/>
      <c r="BC17" s="378"/>
      <c r="BD17" s="378"/>
      <c r="BE17" s="378"/>
      <c r="BF17" s="378"/>
      <c r="BG17" s="378"/>
      <c r="BH17" s="378"/>
      <c r="BI17" s="378"/>
      <c r="BJ17" s="378"/>
      <c r="BK17" s="378"/>
      <c r="BL17" s="378"/>
      <c r="BM17" s="379"/>
      <c r="BN17" s="397">
        <v>9965884</v>
      </c>
      <c r="BO17" s="398"/>
      <c r="BP17" s="398"/>
      <c r="BQ17" s="398"/>
      <c r="BR17" s="398"/>
      <c r="BS17" s="398"/>
      <c r="BT17" s="398"/>
      <c r="BU17" s="399"/>
      <c r="BV17" s="397">
        <v>11568444</v>
      </c>
      <c r="BW17" s="398"/>
      <c r="BX17" s="398"/>
      <c r="BY17" s="398"/>
      <c r="BZ17" s="398"/>
      <c r="CA17" s="398"/>
      <c r="CB17" s="398"/>
      <c r="CC17" s="399"/>
      <c r="CD17" s="53"/>
      <c r="CE17" s="395"/>
      <c r="CF17" s="395"/>
      <c r="CG17" s="395"/>
      <c r="CH17" s="395"/>
      <c r="CI17" s="395"/>
      <c r="CJ17" s="395"/>
      <c r="CK17" s="395"/>
      <c r="CL17" s="395"/>
      <c r="CM17" s="395"/>
      <c r="CN17" s="395"/>
      <c r="CO17" s="395"/>
      <c r="CP17" s="395"/>
      <c r="CQ17" s="395"/>
      <c r="CR17" s="395"/>
      <c r="CS17" s="396"/>
      <c r="CT17" s="367"/>
      <c r="CU17" s="368"/>
      <c r="CV17" s="368"/>
      <c r="CW17" s="368"/>
      <c r="CX17" s="368"/>
      <c r="CY17" s="368"/>
      <c r="CZ17" s="368"/>
      <c r="DA17" s="369"/>
      <c r="DB17" s="367"/>
      <c r="DC17" s="368"/>
      <c r="DD17" s="368"/>
      <c r="DE17" s="368"/>
      <c r="DF17" s="368"/>
      <c r="DG17" s="368"/>
      <c r="DH17" s="368"/>
      <c r="DI17" s="369"/>
    </row>
    <row r="18" spans="1:113" ht="18.75" customHeight="1" thickBot="1">
      <c r="A18" s="40"/>
      <c r="B18" s="449" t="s">
        <v>90</v>
      </c>
      <c r="C18" s="450"/>
      <c r="D18" s="450"/>
      <c r="E18" s="451"/>
      <c r="F18" s="451"/>
      <c r="G18" s="451"/>
      <c r="H18" s="451"/>
      <c r="I18" s="451"/>
      <c r="J18" s="451"/>
      <c r="K18" s="451"/>
      <c r="L18" s="468">
        <v>24.35</v>
      </c>
      <c r="M18" s="468"/>
      <c r="N18" s="468"/>
      <c r="O18" s="468"/>
      <c r="P18" s="468"/>
      <c r="Q18" s="468"/>
      <c r="R18" s="469"/>
      <c r="S18" s="469"/>
      <c r="T18" s="469"/>
      <c r="U18" s="469"/>
      <c r="V18" s="470"/>
      <c r="W18" s="463"/>
      <c r="X18" s="464"/>
      <c r="Y18" s="464"/>
      <c r="Z18" s="464"/>
      <c r="AA18" s="464"/>
      <c r="AB18" s="479"/>
      <c r="AC18" s="361">
        <v>73.7</v>
      </c>
      <c r="AD18" s="362"/>
      <c r="AE18" s="362"/>
      <c r="AF18" s="362"/>
      <c r="AG18" s="471"/>
      <c r="AH18" s="361">
        <v>73.900000000000006</v>
      </c>
      <c r="AI18" s="362"/>
      <c r="AJ18" s="362"/>
      <c r="AK18" s="362"/>
      <c r="AL18" s="363"/>
      <c r="AM18" s="467"/>
      <c r="AN18" s="371"/>
      <c r="AO18" s="371"/>
      <c r="AP18" s="371"/>
      <c r="AQ18" s="371"/>
      <c r="AR18" s="371"/>
      <c r="AS18" s="371"/>
      <c r="AT18" s="372"/>
      <c r="AU18" s="447"/>
      <c r="AV18" s="448"/>
      <c r="AW18" s="448"/>
      <c r="AX18" s="448"/>
      <c r="AY18" s="377" t="s">
        <v>91</v>
      </c>
      <c r="AZ18" s="378"/>
      <c r="BA18" s="378"/>
      <c r="BB18" s="378"/>
      <c r="BC18" s="378"/>
      <c r="BD18" s="378"/>
      <c r="BE18" s="378"/>
      <c r="BF18" s="378"/>
      <c r="BG18" s="378"/>
      <c r="BH18" s="378"/>
      <c r="BI18" s="378"/>
      <c r="BJ18" s="378"/>
      <c r="BK18" s="378"/>
      <c r="BL18" s="378"/>
      <c r="BM18" s="379"/>
      <c r="BN18" s="397">
        <v>15498694</v>
      </c>
      <c r="BO18" s="398"/>
      <c r="BP18" s="398"/>
      <c r="BQ18" s="398"/>
      <c r="BR18" s="398"/>
      <c r="BS18" s="398"/>
      <c r="BT18" s="398"/>
      <c r="BU18" s="399"/>
      <c r="BV18" s="397">
        <v>14920836</v>
      </c>
      <c r="BW18" s="398"/>
      <c r="BX18" s="398"/>
      <c r="BY18" s="398"/>
      <c r="BZ18" s="398"/>
      <c r="CA18" s="398"/>
      <c r="CB18" s="398"/>
      <c r="CC18" s="399"/>
      <c r="CD18" s="53"/>
      <c r="CE18" s="395"/>
      <c r="CF18" s="395"/>
      <c r="CG18" s="395"/>
      <c r="CH18" s="395"/>
      <c r="CI18" s="395"/>
      <c r="CJ18" s="395"/>
      <c r="CK18" s="395"/>
      <c r="CL18" s="395"/>
      <c r="CM18" s="395"/>
      <c r="CN18" s="395"/>
      <c r="CO18" s="395"/>
      <c r="CP18" s="395"/>
      <c r="CQ18" s="395"/>
      <c r="CR18" s="395"/>
      <c r="CS18" s="396"/>
      <c r="CT18" s="367"/>
      <c r="CU18" s="368"/>
      <c r="CV18" s="368"/>
      <c r="CW18" s="368"/>
      <c r="CX18" s="368"/>
      <c r="CY18" s="368"/>
      <c r="CZ18" s="368"/>
      <c r="DA18" s="369"/>
      <c r="DB18" s="367"/>
      <c r="DC18" s="368"/>
      <c r="DD18" s="368"/>
      <c r="DE18" s="368"/>
      <c r="DF18" s="368"/>
      <c r="DG18" s="368"/>
      <c r="DH18" s="368"/>
      <c r="DI18" s="369"/>
    </row>
    <row r="19" spans="1:113" ht="18.75" customHeight="1" thickBot="1">
      <c r="A19" s="40"/>
      <c r="B19" s="449" t="s">
        <v>92</v>
      </c>
      <c r="C19" s="450"/>
      <c r="D19" s="450"/>
      <c r="E19" s="451"/>
      <c r="F19" s="451"/>
      <c r="G19" s="451"/>
      <c r="H19" s="451"/>
      <c r="I19" s="451"/>
      <c r="J19" s="451"/>
      <c r="K19" s="451"/>
      <c r="L19" s="452">
        <v>2893</v>
      </c>
      <c r="M19" s="452"/>
      <c r="N19" s="452"/>
      <c r="O19" s="452"/>
      <c r="P19" s="452"/>
      <c r="Q19" s="452"/>
      <c r="R19" s="453"/>
      <c r="S19" s="453"/>
      <c r="T19" s="453"/>
      <c r="U19" s="453"/>
      <c r="V19" s="454"/>
      <c r="W19" s="461"/>
      <c r="X19" s="462"/>
      <c r="Y19" s="462"/>
      <c r="Z19" s="462"/>
      <c r="AA19" s="462"/>
      <c r="AB19" s="462"/>
      <c r="AC19" s="465"/>
      <c r="AD19" s="465"/>
      <c r="AE19" s="465"/>
      <c r="AF19" s="465"/>
      <c r="AG19" s="465"/>
      <c r="AH19" s="465"/>
      <c r="AI19" s="465"/>
      <c r="AJ19" s="465"/>
      <c r="AK19" s="465"/>
      <c r="AL19" s="466"/>
      <c r="AM19" s="467"/>
      <c r="AN19" s="371"/>
      <c r="AO19" s="371"/>
      <c r="AP19" s="371"/>
      <c r="AQ19" s="371"/>
      <c r="AR19" s="371"/>
      <c r="AS19" s="371"/>
      <c r="AT19" s="372"/>
      <c r="AU19" s="447"/>
      <c r="AV19" s="448"/>
      <c r="AW19" s="448"/>
      <c r="AX19" s="448"/>
      <c r="AY19" s="377" t="s">
        <v>93</v>
      </c>
      <c r="AZ19" s="378"/>
      <c r="BA19" s="378"/>
      <c r="BB19" s="378"/>
      <c r="BC19" s="378"/>
      <c r="BD19" s="378"/>
      <c r="BE19" s="378"/>
      <c r="BF19" s="378"/>
      <c r="BG19" s="378"/>
      <c r="BH19" s="378"/>
      <c r="BI19" s="378"/>
      <c r="BJ19" s="378"/>
      <c r="BK19" s="378"/>
      <c r="BL19" s="378"/>
      <c r="BM19" s="379"/>
      <c r="BN19" s="397">
        <v>20136982</v>
      </c>
      <c r="BO19" s="398"/>
      <c r="BP19" s="398"/>
      <c r="BQ19" s="398"/>
      <c r="BR19" s="398"/>
      <c r="BS19" s="398"/>
      <c r="BT19" s="398"/>
      <c r="BU19" s="399"/>
      <c r="BV19" s="397">
        <v>18518164</v>
      </c>
      <c r="BW19" s="398"/>
      <c r="BX19" s="398"/>
      <c r="BY19" s="398"/>
      <c r="BZ19" s="398"/>
      <c r="CA19" s="398"/>
      <c r="CB19" s="398"/>
      <c r="CC19" s="399"/>
      <c r="CD19" s="53"/>
      <c r="CE19" s="395"/>
      <c r="CF19" s="395"/>
      <c r="CG19" s="395"/>
      <c r="CH19" s="395"/>
      <c r="CI19" s="395"/>
      <c r="CJ19" s="395"/>
      <c r="CK19" s="395"/>
      <c r="CL19" s="395"/>
      <c r="CM19" s="395"/>
      <c r="CN19" s="395"/>
      <c r="CO19" s="395"/>
      <c r="CP19" s="395"/>
      <c r="CQ19" s="395"/>
      <c r="CR19" s="395"/>
      <c r="CS19" s="396"/>
      <c r="CT19" s="367"/>
      <c r="CU19" s="368"/>
      <c r="CV19" s="368"/>
      <c r="CW19" s="368"/>
      <c r="CX19" s="368"/>
      <c r="CY19" s="368"/>
      <c r="CZ19" s="368"/>
      <c r="DA19" s="369"/>
      <c r="DB19" s="367"/>
      <c r="DC19" s="368"/>
      <c r="DD19" s="368"/>
      <c r="DE19" s="368"/>
      <c r="DF19" s="368"/>
      <c r="DG19" s="368"/>
      <c r="DH19" s="368"/>
      <c r="DI19" s="369"/>
    </row>
    <row r="20" spans="1:113" ht="18.75" customHeight="1" thickBot="1">
      <c r="A20" s="40"/>
      <c r="B20" s="449" t="s">
        <v>94</v>
      </c>
      <c r="C20" s="450"/>
      <c r="D20" s="450"/>
      <c r="E20" s="451"/>
      <c r="F20" s="451"/>
      <c r="G20" s="451"/>
      <c r="H20" s="451"/>
      <c r="I20" s="451"/>
      <c r="J20" s="451"/>
      <c r="K20" s="451"/>
      <c r="L20" s="452">
        <v>30554</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353"/>
      <c r="AO20" s="353"/>
      <c r="AP20" s="353"/>
      <c r="AQ20" s="353"/>
      <c r="AR20" s="353"/>
      <c r="AS20" s="353"/>
      <c r="AT20" s="354"/>
      <c r="AU20" s="458"/>
      <c r="AV20" s="459"/>
      <c r="AW20" s="459"/>
      <c r="AX20" s="460"/>
      <c r="AY20" s="377"/>
      <c r="AZ20" s="378"/>
      <c r="BA20" s="378"/>
      <c r="BB20" s="378"/>
      <c r="BC20" s="378"/>
      <c r="BD20" s="378"/>
      <c r="BE20" s="378"/>
      <c r="BF20" s="378"/>
      <c r="BG20" s="378"/>
      <c r="BH20" s="378"/>
      <c r="BI20" s="378"/>
      <c r="BJ20" s="378"/>
      <c r="BK20" s="378"/>
      <c r="BL20" s="378"/>
      <c r="BM20" s="379"/>
      <c r="BN20" s="397"/>
      <c r="BO20" s="398"/>
      <c r="BP20" s="398"/>
      <c r="BQ20" s="398"/>
      <c r="BR20" s="398"/>
      <c r="BS20" s="398"/>
      <c r="BT20" s="398"/>
      <c r="BU20" s="399"/>
      <c r="BV20" s="397"/>
      <c r="BW20" s="398"/>
      <c r="BX20" s="398"/>
      <c r="BY20" s="398"/>
      <c r="BZ20" s="398"/>
      <c r="CA20" s="398"/>
      <c r="CB20" s="398"/>
      <c r="CC20" s="399"/>
      <c r="CD20" s="53"/>
      <c r="CE20" s="395"/>
      <c r="CF20" s="395"/>
      <c r="CG20" s="395"/>
      <c r="CH20" s="395"/>
      <c r="CI20" s="395"/>
      <c r="CJ20" s="395"/>
      <c r="CK20" s="395"/>
      <c r="CL20" s="395"/>
      <c r="CM20" s="395"/>
      <c r="CN20" s="395"/>
      <c r="CO20" s="395"/>
      <c r="CP20" s="395"/>
      <c r="CQ20" s="395"/>
      <c r="CR20" s="395"/>
      <c r="CS20" s="396"/>
      <c r="CT20" s="367"/>
      <c r="CU20" s="368"/>
      <c r="CV20" s="368"/>
      <c r="CW20" s="368"/>
      <c r="CX20" s="368"/>
      <c r="CY20" s="368"/>
      <c r="CZ20" s="368"/>
      <c r="DA20" s="369"/>
      <c r="DB20" s="367"/>
      <c r="DC20" s="368"/>
      <c r="DD20" s="368"/>
      <c r="DE20" s="368"/>
      <c r="DF20" s="368"/>
      <c r="DG20" s="368"/>
      <c r="DH20" s="368"/>
      <c r="DI20" s="369"/>
    </row>
    <row r="21" spans="1:113" ht="18.75" customHeight="1" thickBot="1">
      <c r="A21" s="40"/>
      <c r="B21" s="427" t="s">
        <v>95</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9"/>
      <c r="AY21" s="364"/>
      <c r="AZ21" s="365"/>
      <c r="BA21" s="365"/>
      <c r="BB21" s="365"/>
      <c r="BC21" s="365"/>
      <c r="BD21" s="365"/>
      <c r="BE21" s="365"/>
      <c r="BF21" s="365"/>
      <c r="BG21" s="365"/>
      <c r="BH21" s="365"/>
      <c r="BI21" s="365"/>
      <c r="BJ21" s="365"/>
      <c r="BK21" s="365"/>
      <c r="BL21" s="365"/>
      <c r="BM21" s="366"/>
      <c r="BN21" s="400"/>
      <c r="BO21" s="401"/>
      <c r="BP21" s="401"/>
      <c r="BQ21" s="401"/>
      <c r="BR21" s="401"/>
      <c r="BS21" s="401"/>
      <c r="BT21" s="401"/>
      <c r="BU21" s="402"/>
      <c r="BV21" s="400"/>
      <c r="BW21" s="401"/>
      <c r="BX21" s="401"/>
      <c r="BY21" s="401"/>
      <c r="BZ21" s="401"/>
      <c r="CA21" s="401"/>
      <c r="CB21" s="401"/>
      <c r="CC21" s="402"/>
      <c r="CD21" s="53"/>
      <c r="CE21" s="395"/>
      <c r="CF21" s="395"/>
      <c r="CG21" s="395"/>
      <c r="CH21" s="395"/>
      <c r="CI21" s="395"/>
      <c r="CJ21" s="395"/>
      <c r="CK21" s="395"/>
      <c r="CL21" s="395"/>
      <c r="CM21" s="395"/>
      <c r="CN21" s="395"/>
      <c r="CO21" s="395"/>
      <c r="CP21" s="395"/>
      <c r="CQ21" s="395"/>
      <c r="CR21" s="395"/>
      <c r="CS21" s="396"/>
      <c r="CT21" s="367"/>
      <c r="CU21" s="368"/>
      <c r="CV21" s="368"/>
      <c r="CW21" s="368"/>
      <c r="CX21" s="368"/>
      <c r="CY21" s="368"/>
      <c r="CZ21" s="368"/>
      <c r="DA21" s="369"/>
      <c r="DB21" s="367"/>
      <c r="DC21" s="368"/>
      <c r="DD21" s="368"/>
      <c r="DE21" s="368"/>
      <c r="DF21" s="368"/>
      <c r="DG21" s="368"/>
      <c r="DH21" s="368"/>
      <c r="DI21" s="369"/>
    </row>
    <row r="22" spans="1:113" ht="18.75" customHeight="1">
      <c r="A22" s="40"/>
      <c r="B22" s="430" t="s">
        <v>96</v>
      </c>
      <c r="C22" s="431"/>
      <c r="D22" s="432"/>
      <c r="E22" s="439" t="s">
        <v>25</v>
      </c>
      <c r="F22" s="411"/>
      <c r="G22" s="411"/>
      <c r="H22" s="411"/>
      <c r="I22" s="411"/>
      <c r="J22" s="411"/>
      <c r="K22" s="412"/>
      <c r="L22" s="439" t="s">
        <v>97</v>
      </c>
      <c r="M22" s="411"/>
      <c r="N22" s="411"/>
      <c r="O22" s="411"/>
      <c r="P22" s="412"/>
      <c r="Q22" s="421" t="s">
        <v>98</v>
      </c>
      <c r="R22" s="422"/>
      <c r="S22" s="422"/>
      <c r="T22" s="422"/>
      <c r="U22" s="422"/>
      <c r="V22" s="440"/>
      <c r="W22" s="442" t="s">
        <v>99</v>
      </c>
      <c r="X22" s="431"/>
      <c r="Y22" s="432"/>
      <c r="Z22" s="439" t="s">
        <v>25</v>
      </c>
      <c r="AA22" s="411"/>
      <c r="AB22" s="411"/>
      <c r="AC22" s="411"/>
      <c r="AD22" s="411"/>
      <c r="AE22" s="411"/>
      <c r="AF22" s="411"/>
      <c r="AG22" s="412"/>
      <c r="AH22" s="410" t="s">
        <v>100</v>
      </c>
      <c r="AI22" s="411"/>
      <c r="AJ22" s="411"/>
      <c r="AK22" s="411"/>
      <c r="AL22" s="412"/>
      <c r="AM22" s="410" t="s">
        <v>101</v>
      </c>
      <c r="AN22" s="416"/>
      <c r="AO22" s="416"/>
      <c r="AP22" s="416"/>
      <c r="AQ22" s="416"/>
      <c r="AR22" s="417"/>
      <c r="AS22" s="421" t="s">
        <v>98</v>
      </c>
      <c r="AT22" s="422"/>
      <c r="AU22" s="422"/>
      <c r="AV22" s="422"/>
      <c r="AW22" s="422"/>
      <c r="AX22" s="423"/>
      <c r="AY22" s="389" t="s">
        <v>102</v>
      </c>
      <c r="AZ22" s="390"/>
      <c r="BA22" s="390"/>
      <c r="BB22" s="390"/>
      <c r="BC22" s="390"/>
      <c r="BD22" s="390"/>
      <c r="BE22" s="390"/>
      <c r="BF22" s="390"/>
      <c r="BG22" s="390"/>
      <c r="BH22" s="390"/>
      <c r="BI22" s="390"/>
      <c r="BJ22" s="390"/>
      <c r="BK22" s="390"/>
      <c r="BL22" s="390"/>
      <c r="BM22" s="391"/>
      <c r="BN22" s="392">
        <v>26292592</v>
      </c>
      <c r="BO22" s="393"/>
      <c r="BP22" s="393"/>
      <c r="BQ22" s="393"/>
      <c r="BR22" s="393"/>
      <c r="BS22" s="393"/>
      <c r="BT22" s="393"/>
      <c r="BU22" s="394"/>
      <c r="BV22" s="392">
        <v>27112698</v>
      </c>
      <c r="BW22" s="393"/>
      <c r="BX22" s="393"/>
      <c r="BY22" s="393"/>
      <c r="BZ22" s="393"/>
      <c r="CA22" s="393"/>
      <c r="CB22" s="393"/>
      <c r="CC22" s="394"/>
      <c r="CD22" s="53"/>
      <c r="CE22" s="395"/>
      <c r="CF22" s="395"/>
      <c r="CG22" s="395"/>
      <c r="CH22" s="395"/>
      <c r="CI22" s="395"/>
      <c r="CJ22" s="395"/>
      <c r="CK22" s="395"/>
      <c r="CL22" s="395"/>
      <c r="CM22" s="395"/>
      <c r="CN22" s="395"/>
      <c r="CO22" s="395"/>
      <c r="CP22" s="395"/>
      <c r="CQ22" s="395"/>
      <c r="CR22" s="395"/>
      <c r="CS22" s="396"/>
      <c r="CT22" s="367"/>
      <c r="CU22" s="368"/>
      <c r="CV22" s="368"/>
      <c r="CW22" s="368"/>
      <c r="CX22" s="368"/>
      <c r="CY22" s="368"/>
      <c r="CZ22" s="368"/>
      <c r="DA22" s="369"/>
      <c r="DB22" s="367"/>
      <c r="DC22" s="368"/>
      <c r="DD22" s="368"/>
      <c r="DE22" s="368"/>
      <c r="DF22" s="368"/>
      <c r="DG22" s="368"/>
      <c r="DH22" s="368"/>
      <c r="DI22" s="369"/>
    </row>
    <row r="23" spans="1:113" ht="18.75" customHeight="1">
      <c r="A23" s="40"/>
      <c r="B23" s="433"/>
      <c r="C23" s="434"/>
      <c r="D23" s="435"/>
      <c r="E23" s="413"/>
      <c r="F23" s="414"/>
      <c r="G23" s="414"/>
      <c r="H23" s="414"/>
      <c r="I23" s="414"/>
      <c r="J23" s="414"/>
      <c r="K23" s="415"/>
      <c r="L23" s="413"/>
      <c r="M23" s="414"/>
      <c r="N23" s="414"/>
      <c r="O23" s="414"/>
      <c r="P23" s="415"/>
      <c r="Q23" s="424"/>
      <c r="R23" s="425"/>
      <c r="S23" s="425"/>
      <c r="T23" s="425"/>
      <c r="U23" s="425"/>
      <c r="V23" s="441"/>
      <c r="W23" s="443"/>
      <c r="X23" s="434"/>
      <c r="Y23" s="435"/>
      <c r="Z23" s="413"/>
      <c r="AA23" s="414"/>
      <c r="AB23" s="414"/>
      <c r="AC23" s="414"/>
      <c r="AD23" s="414"/>
      <c r="AE23" s="414"/>
      <c r="AF23" s="414"/>
      <c r="AG23" s="415"/>
      <c r="AH23" s="413"/>
      <c r="AI23" s="414"/>
      <c r="AJ23" s="414"/>
      <c r="AK23" s="414"/>
      <c r="AL23" s="415"/>
      <c r="AM23" s="418"/>
      <c r="AN23" s="419"/>
      <c r="AO23" s="419"/>
      <c r="AP23" s="419"/>
      <c r="AQ23" s="419"/>
      <c r="AR23" s="420"/>
      <c r="AS23" s="424"/>
      <c r="AT23" s="425"/>
      <c r="AU23" s="425"/>
      <c r="AV23" s="425"/>
      <c r="AW23" s="425"/>
      <c r="AX23" s="426"/>
      <c r="AY23" s="377" t="s">
        <v>103</v>
      </c>
      <c r="AZ23" s="378"/>
      <c r="BA23" s="378"/>
      <c r="BB23" s="378"/>
      <c r="BC23" s="378"/>
      <c r="BD23" s="378"/>
      <c r="BE23" s="378"/>
      <c r="BF23" s="378"/>
      <c r="BG23" s="378"/>
      <c r="BH23" s="378"/>
      <c r="BI23" s="378"/>
      <c r="BJ23" s="378"/>
      <c r="BK23" s="378"/>
      <c r="BL23" s="378"/>
      <c r="BM23" s="379"/>
      <c r="BN23" s="397">
        <v>8519089</v>
      </c>
      <c r="BO23" s="398"/>
      <c r="BP23" s="398"/>
      <c r="BQ23" s="398"/>
      <c r="BR23" s="398"/>
      <c r="BS23" s="398"/>
      <c r="BT23" s="398"/>
      <c r="BU23" s="399"/>
      <c r="BV23" s="397">
        <v>7519676</v>
      </c>
      <c r="BW23" s="398"/>
      <c r="BX23" s="398"/>
      <c r="BY23" s="398"/>
      <c r="BZ23" s="398"/>
      <c r="CA23" s="398"/>
      <c r="CB23" s="398"/>
      <c r="CC23" s="399"/>
      <c r="CD23" s="53"/>
      <c r="CE23" s="395"/>
      <c r="CF23" s="395"/>
      <c r="CG23" s="395"/>
      <c r="CH23" s="395"/>
      <c r="CI23" s="395"/>
      <c r="CJ23" s="395"/>
      <c r="CK23" s="395"/>
      <c r="CL23" s="395"/>
      <c r="CM23" s="395"/>
      <c r="CN23" s="395"/>
      <c r="CO23" s="395"/>
      <c r="CP23" s="395"/>
      <c r="CQ23" s="395"/>
      <c r="CR23" s="395"/>
      <c r="CS23" s="396"/>
      <c r="CT23" s="367"/>
      <c r="CU23" s="368"/>
      <c r="CV23" s="368"/>
      <c r="CW23" s="368"/>
      <c r="CX23" s="368"/>
      <c r="CY23" s="368"/>
      <c r="CZ23" s="368"/>
      <c r="DA23" s="369"/>
      <c r="DB23" s="367"/>
      <c r="DC23" s="368"/>
      <c r="DD23" s="368"/>
      <c r="DE23" s="368"/>
      <c r="DF23" s="368"/>
      <c r="DG23" s="368"/>
      <c r="DH23" s="368"/>
      <c r="DI23" s="369"/>
    </row>
    <row r="24" spans="1:113" ht="18.75" customHeight="1" thickBot="1">
      <c r="A24" s="40"/>
      <c r="B24" s="433"/>
      <c r="C24" s="434"/>
      <c r="D24" s="435"/>
      <c r="E24" s="370" t="s">
        <v>104</v>
      </c>
      <c r="F24" s="371"/>
      <c r="G24" s="371"/>
      <c r="H24" s="371"/>
      <c r="I24" s="371"/>
      <c r="J24" s="371"/>
      <c r="K24" s="372"/>
      <c r="L24" s="373">
        <v>1</v>
      </c>
      <c r="M24" s="374"/>
      <c r="N24" s="374"/>
      <c r="O24" s="374"/>
      <c r="P24" s="375"/>
      <c r="Q24" s="373">
        <v>8487</v>
      </c>
      <c r="R24" s="374"/>
      <c r="S24" s="374"/>
      <c r="T24" s="374"/>
      <c r="U24" s="374"/>
      <c r="V24" s="375"/>
      <c r="W24" s="443"/>
      <c r="X24" s="434"/>
      <c r="Y24" s="435"/>
      <c r="Z24" s="370" t="s">
        <v>105</v>
      </c>
      <c r="AA24" s="371"/>
      <c r="AB24" s="371"/>
      <c r="AC24" s="371"/>
      <c r="AD24" s="371"/>
      <c r="AE24" s="371"/>
      <c r="AF24" s="371"/>
      <c r="AG24" s="372"/>
      <c r="AH24" s="373">
        <v>531</v>
      </c>
      <c r="AI24" s="374"/>
      <c r="AJ24" s="374"/>
      <c r="AK24" s="374"/>
      <c r="AL24" s="375"/>
      <c r="AM24" s="373">
        <v>1515474</v>
      </c>
      <c r="AN24" s="374"/>
      <c r="AO24" s="374"/>
      <c r="AP24" s="374"/>
      <c r="AQ24" s="374"/>
      <c r="AR24" s="375"/>
      <c r="AS24" s="373">
        <v>2854</v>
      </c>
      <c r="AT24" s="374"/>
      <c r="AU24" s="374"/>
      <c r="AV24" s="374"/>
      <c r="AW24" s="374"/>
      <c r="AX24" s="376"/>
      <c r="AY24" s="364" t="s">
        <v>106</v>
      </c>
      <c r="AZ24" s="365"/>
      <c r="BA24" s="365"/>
      <c r="BB24" s="365"/>
      <c r="BC24" s="365"/>
      <c r="BD24" s="365"/>
      <c r="BE24" s="365"/>
      <c r="BF24" s="365"/>
      <c r="BG24" s="365"/>
      <c r="BH24" s="365"/>
      <c r="BI24" s="365"/>
      <c r="BJ24" s="365"/>
      <c r="BK24" s="365"/>
      <c r="BL24" s="365"/>
      <c r="BM24" s="366"/>
      <c r="BN24" s="397">
        <v>13570847</v>
      </c>
      <c r="BO24" s="398"/>
      <c r="BP24" s="398"/>
      <c r="BQ24" s="398"/>
      <c r="BR24" s="398"/>
      <c r="BS24" s="398"/>
      <c r="BT24" s="398"/>
      <c r="BU24" s="399"/>
      <c r="BV24" s="397">
        <v>14568448</v>
      </c>
      <c r="BW24" s="398"/>
      <c r="BX24" s="398"/>
      <c r="BY24" s="398"/>
      <c r="BZ24" s="398"/>
      <c r="CA24" s="398"/>
      <c r="CB24" s="398"/>
      <c r="CC24" s="399"/>
      <c r="CD24" s="53"/>
      <c r="CE24" s="395"/>
      <c r="CF24" s="395"/>
      <c r="CG24" s="395"/>
      <c r="CH24" s="395"/>
      <c r="CI24" s="395"/>
      <c r="CJ24" s="395"/>
      <c r="CK24" s="395"/>
      <c r="CL24" s="395"/>
      <c r="CM24" s="395"/>
      <c r="CN24" s="395"/>
      <c r="CO24" s="395"/>
      <c r="CP24" s="395"/>
      <c r="CQ24" s="395"/>
      <c r="CR24" s="395"/>
      <c r="CS24" s="396"/>
      <c r="CT24" s="367"/>
      <c r="CU24" s="368"/>
      <c r="CV24" s="368"/>
      <c r="CW24" s="368"/>
      <c r="CX24" s="368"/>
      <c r="CY24" s="368"/>
      <c r="CZ24" s="368"/>
      <c r="DA24" s="369"/>
      <c r="DB24" s="367"/>
      <c r="DC24" s="368"/>
      <c r="DD24" s="368"/>
      <c r="DE24" s="368"/>
      <c r="DF24" s="368"/>
      <c r="DG24" s="368"/>
      <c r="DH24" s="368"/>
      <c r="DI24" s="369"/>
    </row>
    <row r="25" spans="1:113" ht="18.75" customHeight="1">
      <c r="A25" s="40"/>
      <c r="B25" s="433"/>
      <c r="C25" s="434"/>
      <c r="D25" s="435"/>
      <c r="E25" s="370" t="s">
        <v>107</v>
      </c>
      <c r="F25" s="371"/>
      <c r="G25" s="371"/>
      <c r="H25" s="371"/>
      <c r="I25" s="371"/>
      <c r="J25" s="371"/>
      <c r="K25" s="372"/>
      <c r="L25" s="373">
        <v>2</v>
      </c>
      <c r="M25" s="374"/>
      <c r="N25" s="374"/>
      <c r="O25" s="374"/>
      <c r="P25" s="375"/>
      <c r="Q25" s="373">
        <v>7213</v>
      </c>
      <c r="R25" s="374"/>
      <c r="S25" s="374"/>
      <c r="T25" s="374"/>
      <c r="U25" s="374"/>
      <c r="V25" s="375"/>
      <c r="W25" s="443"/>
      <c r="X25" s="434"/>
      <c r="Y25" s="435"/>
      <c r="Z25" s="370" t="s">
        <v>108</v>
      </c>
      <c r="AA25" s="371"/>
      <c r="AB25" s="371"/>
      <c r="AC25" s="371"/>
      <c r="AD25" s="371"/>
      <c r="AE25" s="371"/>
      <c r="AF25" s="371"/>
      <c r="AG25" s="372"/>
      <c r="AH25" s="373">
        <v>81</v>
      </c>
      <c r="AI25" s="374"/>
      <c r="AJ25" s="374"/>
      <c r="AK25" s="374"/>
      <c r="AL25" s="375"/>
      <c r="AM25" s="373">
        <v>223722</v>
      </c>
      <c r="AN25" s="374"/>
      <c r="AO25" s="374"/>
      <c r="AP25" s="374"/>
      <c r="AQ25" s="374"/>
      <c r="AR25" s="375"/>
      <c r="AS25" s="373">
        <v>2762</v>
      </c>
      <c r="AT25" s="374"/>
      <c r="AU25" s="374"/>
      <c r="AV25" s="374"/>
      <c r="AW25" s="374"/>
      <c r="AX25" s="376"/>
      <c r="AY25" s="389" t="s">
        <v>109</v>
      </c>
      <c r="AZ25" s="390"/>
      <c r="BA25" s="390"/>
      <c r="BB25" s="390"/>
      <c r="BC25" s="390"/>
      <c r="BD25" s="390"/>
      <c r="BE25" s="390"/>
      <c r="BF25" s="390"/>
      <c r="BG25" s="390"/>
      <c r="BH25" s="390"/>
      <c r="BI25" s="390"/>
      <c r="BJ25" s="390"/>
      <c r="BK25" s="390"/>
      <c r="BL25" s="390"/>
      <c r="BM25" s="391"/>
      <c r="BN25" s="392">
        <v>7009611</v>
      </c>
      <c r="BO25" s="393"/>
      <c r="BP25" s="393"/>
      <c r="BQ25" s="393"/>
      <c r="BR25" s="393"/>
      <c r="BS25" s="393"/>
      <c r="BT25" s="393"/>
      <c r="BU25" s="394"/>
      <c r="BV25" s="392">
        <v>6408656</v>
      </c>
      <c r="BW25" s="393"/>
      <c r="BX25" s="393"/>
      <c r="BY25" s="393"/>
      <c r="BZ25" s="393"/>
      <c r="CA25" s="393"/>
      <c r="CB25" s="393"/>
      <c r="CC25" s="394"/>
      <c r="CD25" s="53"/>
      <c r="CE25" s="395"/>
      <c r="CF25" s="395"/>
      <c r="CG25" s="395"/>
      <c r="CH25" s="395"/>
      <c r="CI25" s="395"/>
      <c r="CJ25" s="395"/>
      <c r="CK25" s="395"/>
      <c r="CL25" s="395"/>
      <c r="CM25" s="395"/>
      <c r="CN25" s="395"/>
      <c r="CO25" s="395"/>
      <c r="CP25" s="395"/>
      <c r="CQ25" s="395"/>
      <c r="CR25" s="395"/>
      <c r="CS25" s="396"/>
      <c r="CT25" s="367"/>
      <c r="CU25" s="368"/>
      <c r="CV25" s="368"/>
      <c r="CW25" s="368"/>
      <c r="CX25" s="368"/>
      <c r="CY25" s="368"/>
      <c r="CZ25" s="368"/>
      <c r="DA25" s="369"/>
      <c r="DB25" s="367"/>
      <c r="DC25" s="368"/>
      <c r="DD25" s="368"/>
      <c r="DE25" s="368"/>
      <c r="DF25" s="368"/>
      <c r="DG25" s="368"/>
      <c r="DH25" s="368"/>
      <c r="DI25" s="369"/>
    </row>
    <row r="26" spans="1:113" ht="18.75" customHeight="1">
      <c r="A26" s="40"/>
      <c r="B26" s="433"/>
      <c r="C26" s="434"/>
      <c r="D26" s="435"/>
      <c r="E26" s="370" t="s">
        <v>110</v>
      </c>
      <c r="F26" s="371"/>
      <c r="G26" s="371"/>
      <c r="H26" s="371"/>
      <c r="I26" s="371"/>
      <c r="J26" s="371"/>
      <c r="K26" s="372"/>
      <c r="L26" s="373">
        <v>1</v>
      </c>
      <c r="M26" s="374"/>
      <c r="N26" s="374"/>
      <c r="O26" s="374"/>
      <c r="P26" s="375"/>
      <c r="Q26" s="373">
        <v>6547</v>
      </c>
      <c r="R26" s="374"/>
      <c r="S26" s="374"/>
      <c r="T26" s="374"/>
      <c r="U26" s="374"/>
      <c r="V26" s="375"/>
      <c r="W26" s="443"/>
      <c r="X26" s="434"/>
      <c r="Y26" s="435"/>
      <c r="Z26" s="370" t="s">
        <v>111</v>
      </c>
      <c r="AA26" s="408"/>
      <c r="AB26" s="408"/>
      <c r="AC26" s="408"/>
      <c r="AD26" s="408"/>
      <c r="AE26" s="408"/>
      <c r="AF26" s="408"/>
      <c r="AG26" s="409"/>
      <c r="AH26" s="373">
        <v>50</v>
      </c>
      <c r="AI26" s="374"/>
      <c r="AJ26" s="374"/>
      <c r="AK26" s="374"/>
      <c r="AL26" s="375"/>
      <c r="AM26" s="373">
        <v>141400</v>
      </c>
      <c r="AN26" s="374"/>
      <c r="AO26" s="374"/>
      <c r="AP26" s="374"/>
      <c r="AQ26" s="374"/>
      <c r="AR26" s="375"/>
      <c r="AS26" s="373">
        <v>2828</v>
      </c>
      <c r="AT26" s="374"/>
      <c r="AU26" s="374"/>
      <c r="AV26" s="374"/>
      <c r="AW26" s="374"/>
      <c r="AX26" s="376"/>
      <c r="AY26" s="406" t="s">
        <v>112</v>
      </c>
      <c r="AZ26" s="351"/>
      <c r="BA26" s="351"/>
      <c r="BB26" s="351"/>
      <c r="BC26" s="351"/>
      <c r="BD26" s="351"/>
      <c r="BE26" s="351"/>
      <c r="BF26" s="351"/>
      <c r="BG26" s="351"/>
      <c r="BH26" s="351"/>
      <c r="BI26" s="351"/>
      <c r="BJ26" s="351"/>
      <c r="BK26" s="351"/>
      <c r="BL26" s="351"/>
      <c r="BM26" s="407"/>
      <c r="BN26" s="397" t="s">
        <v>65</v>
      </c>
      <c r="BO26" s="398"/>
      <c r="BP26" s="398"/>
      <c r="BQ26" s="398"/>
      <c r="BR26" s="398"/>
      <c r="BS26" s="398"/>
      <c r="BT26" s="398"/>
      <c r="BU26" s="399"/>
      <c r="BV26" s="397" t="s">
        <v>65</v>
      </c>
      <c r="BW26" s="398"/>
      <c r="BX26" s="398"/>
      <c r="BY26" s="398"/>
      <c r="BZ26" s="398"/>
      <c r="CA26" s="398"/>
      <c r="CB26" s="398"/>
      <c r="CC26" s="399"/>
      <c r="CD26" s="53"/>
      <c r="CE26" s="395"/>
      <c r="CF26" s="395"/>
      <c r="CG26" s="395"/>
      <c r="CH26" s="395"/>
      <c r="CI26" s="395"/>
      <c r="CJ26" s="395"/>
      <c r="CK26" s="395"/>
      <c r="CL26" s="395"/>
      <c r="CM26" s="395"/>
      <c r="CN26" s="395"/>
      <c r="CO26" s="395"/>
      <c r="CP26" s="395"/>
      <c r="CQ26" s="395"/>
      <c r="CR26" s="395"/>
      <c r="CS26" s="396"/>
      <c r="CT26" s="367"/>
      <c r="CU26" s="368"/>
      <c r="CV26" s="368"/>
      <c r="CW26" s="368"/>
      <c r="CX26" s="368"/>
      <c r="CY26" s="368"/>
      <c r="CZ26" s="368"/>
      <c r="DA26" s="369"/>
      <c r="DB26" s="367"/>
      <c r="DC26" s="368"/>
      <c r="DD26" s="368"/>
      <c r="DE26" s="368"/>
      <c r="DF26" s="368"/>
      <c r="DG26" s="368"/>
      <c r="DH26" s="368"/>
      <c r="DI26" s="369"/>
    </row>
    <row r="27" spans="1:113" ht="18.75" customHeight="1" thickBot="1">
      <c r="A27" s="40"/>
      <c r="B27" s="433"/>
      <c r="C27" s="434"/>
      <c r="D27" s="435"/>
      <c r="E27" s="370" t="s">
        <v>113</v>
      </c>
      <c r="F27" s="371"/>
      <c r="G27" s="371"/>
      <c r="H27" s="371"/>
      <c r="I27" s="371"/>
      <c r="J27" s="371"/>
      <c r="K27" s="372"/>
      <c r="L27" s="373">
        <v>1</v>
      </c>
      <c r="M27" s="374"/>
      <c r="N27" s="374"/>
      <c r="O27" s="374"/>
      <c r="P27" s="375"/>
      <c r="Q27" s="373">
        <v>5500</v>
      </c>
      <c r="R27" s="374"/>
      <c r="S27" s="374"/>
      <c r="T27" s="374"/>
      <c r="U27" s="374"/>
      <c r="V27" s="375"/>
      <c r="W27" s="443"/>
      <c r="X27" s="434"/>
      <c r="Y27" s="435"/>
      <c r="Z27" s="370" t="s">
        <v>114</v>
      </c>
      <c r="AA27" s="371"/>
      <c r="AB27" s="371"/>
      <c r="AC27" s="371"/>
      <c r="AD27" s="371"/>
      <c r="AE27" s="371"/>
      <c r="AF27" s="371"/>
      <c r="AG27" s="372"/>
      <c r="AH27" s="373">
        <v>18</v>
      </c>
      <c r="AI27" s="374"/>
      <c r="AJ27" s="374"/>
      <c r="AK27" s="374"/>
      <c r="AL27" s="375"/>
      <c r="AM27" s="373">
        <v>60245</v>
      </c>
      <c r="AN27" s="374"/>
      <c r="AO27" s="374"/>
      <c r="AP27" s="374"/>
      <c r="AQ27" s="374"/>
      <c r="AR27" s="375"/>
      <c r="AS27" s="373">
        <v>3347</v>
      </c>
      <c r="AT27" s="374"/>
      <c r="AU27" s="374"/>
      <c r="AV27" s="374"/>
      <c r="AW27" s="374"/>
      <c r="AX27" s="376"/>
      <c r="AY27" s="403" t="s">
        <v>115</v>
      </c>
      <c r="AZ27" s="404"/>
      <c r="BA27" s="404"/>
      <c r="BB27" s="404"/>
      <c r="BC27" s="404"/>
      <c r="BD27" s="404"/>
      <c r="BE27" s="404"/>
      <c r="BF27" s="404"/>
      <c r="BG27" s="404"/>
      <c r="BH27" s="404"/>
      <c r="BI27" s="404"/>
      <c r="BJ27" s="404"/>
      <c r="BK27" s="404"/>
      <c r="BL27" s="404"/>
      <c r="BM27" s="405"/>
      <c r="BN27" s="400" t="s">
        <v>65</v>
      </c>
      <c r="BO27" s="401"/>
      <c r="BP27" s="401"/>
      <c r="BQ27" s="401"/>
      <c r="BR27" s="401"/>
      <c r="BS27" s="401"/>
      <c r="BT27" s="401"/>
      <c r="BU27" s="402"/>
      <c r="BV27" s="400" t="s">
        <v>65</v>
      </c>
      <c r="BW27" s="401"/>
      <c r="BX27" s="401"/>
      <c r="BY27" s="401"/>
      <c r="BZ27" s="401"/>
      <c r="CA27" s="401"/>
      <c r="CB27" s="401"/>
      <c r="CC27" s="402"/>
      <c r="CD27" s="55"/>
      <c r="CE27" s="395"/>
      <c r="CF27" s="395"/>
      <c r="CG27" s="395"/>
      <c r="CH27" s="395"/>
      <c r="CI27" s="395"/>
      <c r="CJ27" s="395"/>
      <c r="CK27" s="395"/>
      <c r="CL27" s="395"/>
      <c r="CM27" s="395"/>
      <c r="CN27" s="395"/>
      <c r="CO27" s="395"/>
      <c r="CP27" s="395"/>
      <c r="CQ27" s="395"/>
      <c r="CR27" s="395"/>
      <c r="CS27" s="396"/>
      <c r="CT27" s="367"/>
      <c r="CU27" s="368"/>
      <c r="CV27" s="368"/>
      <c r="CW27" s="368"/>
      <c r="CX27" s="368"/>
      <c r="CY27" s="368"/>
      <c r="CZ27" s="368"/>
      <c r="DA27" s="369"/>
      <c r="DB27" s="367"/>
      <c r="DC27" s="368"/>
      <c r="DD27" s="368"/>
      <c r="DE27" s="368"/>
      <c r="DF27" s="368"/>
      <c r="DG27" s="368"/>
      <c r="DH27" s="368"/>
      <c r="DI27" s="369"/>
    </row>
    <row r="28" spans="1:113" ht="18.75" customHeight="1">
      <c r="A28" s="40"/>
      <c r="B28" s="433"/>
      <c r="C28" s="434"/>
      <c r="D28" s="435"/>
      <c r="E28" s="370" t="s">
        <v>116</v>
      </c>
      <c r="F28" s="371"/>
      <c r="G28" s="371"/>
      <c r="H28" s="371"/>
      <c r="I28" s="371"/>
      <c r="J28" s="371"/>
      <c r="K28" s="372"/>
      <c r="L28" s="373">
        <v>1</v>
      </c>
      <c r="M28" s="374"/>
      <c r="N28" s="374"/>
      <c r="O28" s="374"/>
      <c r="P28" s="375"/>
      <c r="Q28" s="373">
        <v>5000</v>
      </c>
      <c r="R28" s="374"/>
      <c r="S28" s="374"/>
      <c r="T28" s="374"/>
      <c r="U28" s="374"/>
      <c r="V28" s="375"/>
      <c r="W28" s="443"/>
      <c r="X28" s="434"/>
      <c r="Y28" s="435"/>
      <c r="Z28" s="370" t="s">
        <v>117</v>
      </c>
      <c r="AA28" s="371"/>
      <c r="AB28" s="371"/>
      <c r="AC28" s="371"/>
      <c r="AD28" s="371"/>
      <c r="AE28" s="371"/>
      <c r="AF28" s="371"/>
      <c r="AG28" s="372"/>
      <c r="AH28" s="373" t="s">
        <v>65</v>
      </c>
      <c r="AI28" s="374"/>
      <c r="AJ28" s="374"/>
      <c r="AK28" s="374"/>
      <c r="AL28" s="375"/>
      <c r="AM28" s="373" t="s">
        <v>65</v>
      </c>
      <c r="AN28" s="374"/>
      <c r="AO28" s="374"/>
      <c r="AP28" s="374"/>
      <c r="AQ28" s="374"/>
      <c r="AR28" s="375"/>
      <c r="AS28" s="373" t="s">
        <v>65</v>
      </c>
      <c r="AT28" s="374"/>
      <c r="AU28" s="374"/>
      <c r="AV28" s="374"/>
      <c r="AW28" s="374"/>
      <c r="AX28" s="376"/>
      <c r="AY28" s="380" t="s">
        <v>118</v>
      </c>
      <c r="AZ28" s="381"/>
      <c r="BA28" s="381"/>
      <c r="BB28" s="382"/>
      <c r="BC28" s="389" t="s">
        <v>119</v>
      </c>
      <c r="BD28" s="390"/>
      <c r="BE28" s="390"/>
      <c r="BF28" s="390"/>
      <c r="BG28" s="390"/>
      <c r="BH28" s="390"/>
      <c r="BI28" s="390"/>
      <c r="BJ28" s="390"/>
      <c r="BK28" s="390"/>
      <c r="BL28" s="390"/>
      <c r="BM28" s="391"/>
      <c r="BN28" s="392">
        <v>1983810</v>
      </c>
      <c r="BO28" s="393"/>
      <c r="BP28" s="393"/>
      <c r="BQ28" s="393"/>
      <c r="BR28" s="393"/>
      <c r="BS28" s="393"/>
      <c r="BT28" s="393"/>
      <c r="BU28" s="394"/>
      <c r="BV28" s="392">
        <v>1643996</v>
      </c>
      <c r="BW28" s="393"/>
      <c r="BX28" s="393"/>
      <c r="BY28" s="393"/>
      <c r="BZ28" s="393"/>
      <c r="CA28" s="393"/>
      <c r="CB28" s="393"/>
      <c r="CC28" s="394"/>
      <c r="CD28" s="53"/>
      <c r="CE28" s="395"/>
      <c r="CF28" s="395"/>
      <c r="CG28" s="395"/>
      <c r="CH28" s="395"/>
      <c r="CI28" s="395"/>
      <c r="CJ28" s="395"/>
      <c r="CK28" s="395"/>
      <c r="CL28" s="395"/>
      <c r="CM28" s="395"/>
      <c r="CN28" s="395"/>
      <c r="CO28" s="395"/>
      <c r="CP28" s="395"/>
      <c r="CQ28" s="395"/>
      <c r="CR28" s="395"/>
      <c r="CS28" s="396"/>
      <c r="CT28" s="367"/>
      <c r="CU28" s="368"/>
      <c r="CV28" s="368"/>
      <c r="CW28" s="368"/>
      <c r="CX28" s="368"/>
      <c r="CY28" s="368"/>
      <c r="CZ28" s="368"/>
      <c r="DA28" s="369"/>
      <c r="DB28" s="367"/>
      <c r="DC28" s="368"/>
      <c r="DD28" s="368"/>
      <c r="DE28" s="368"/>
      <c r="DF28" s="368"/>
      <c r="DG28" s="368"/>
      <c r="DH28" s="368"/>
      <c r="DI28" s="369"/>
    </row>
    <row r="29" spans="1:113" ht="18.75" customHeight="1">
      <c r="A29" s="40"/>
      <c r="B29" s="433"/>
      <c r="C29" s="434"/>
      <c r="D29" s="435"/>
      <c r="E29" s="370" t="s">
        <v>120</v>
      </c>
      <c r="F29" s="371"/>
      <c r="G29" s="371"/>
      <c r="H29" s="371"/>
      <c r="I29" s="371"/>
      <c r="J29" s="371"/>
      <c r="K29" s="372"/>
      <c r="L29" s="373">
        <v>19</v>
      </c>
      <c r="M29" s="374"/>
      <c r="N29" s="374"/>
      <c r="O29" s="374"/>
      <c r="P29" s="375"/>
      <c r="Q29" s="373">
        <v>4700</v>
      </c>
      <c r="R29" s="374"/>
      <c r="S29" s="374"/>
      <c r="T29" s="374"/>
      <c r="U29" s="374"/>
      <c r="V29" s="375"/>
      <c r="W29" s="444"/>
      <c r="X29" s="445"/>
      <c r="Y29" s="446"/>
      <c r="Z29" s="370" t="s">
        <v>121</v>
      </c>
      <c r="AA29" s="371"/>
      <c r="AB29" s="371"/>
      <c r="AC29" s="371"/>
      <c r="AD29" s="371"/>
      <c r="AE29" s="371"/>
      <c r="AF29" s="371"/>
      <c r="AG29" s="372"/>
      <c r="AH29" s="373">
        <v>549</v>
      </c>
      <c r="AI29" s="374"/>
      <c r="AJ29" s="374"/>
      <c r="AK29" s="374"/>
      <c r="AL29" s="375"/>
      <c r="AM29" s="373">
        <v>1575719</v>
      </c>
      <c r="AN29" s="374"/>
      <c r="AO29" s="374"/>
      <c r="AP29" s="374"/>
      <c r="AQ29" s="374"/>
      <c r="AR29" s="375"/>
      <c r="AS29" s="373">
        <v>2870</v>
      </c>
      <c r="AT29" s="374"/>
      <c r="AU29" s="374"/>
      <c r="AV29" s="374"/>
      <c r="AW29" s="374"/>
      <c r="AX29" s="376"/>
      <c r="AY29" s="383"/>
      <c r="AZ29" s="384"/>
      <c r="BA29" s="384"/>
      <c r="BB29" s="385"/>
      <c r="BC29" s="377" t="s">
        <v>122</v>
      </c>
      <c r="BD29" s="378"/>
      <c r="BE29" s="378"/>
      <c r="BF29" s="378"/>
      <c r="BG29" s="378"/>
      <c r="BH29" s="378"/>
      <c r="BI29" s="378"/>
      <c r="BJ29" s="378"/>
      <c r="BK29" s="378"/>
      <c r="BL29" s="378"/>
      <c r="BM29" s="379"/>
      <c r="BN29" s="397">
        <v>494284</v>
      </c>
      <c r="BO29" s="398"/>
      <c r="BP29" s="398"/>
      <c r="BQ29" s="398"/>
      <c r="BR29" s="398"/>
      <c r="BS29" s="398"/>
      <c r="BT29" s="398"/>
      <c r="BU29" s="399"/>
      <c r="BV29" s="397">
        <v>133625</v>
      </c>
      <c r="BW29" s="398"/>
      <c r="BX29" s="398"/>
      <c r="BY29" s="398"/>
      <c r="BZ29" s="398"/>
      <c r="CA29" s="398"/>
      <c r="CB29" s="398"/>
      <c r="CC29" s="399"/>
      <c r="CD29" s="55"/>
      <c r="CE29" s="395"/>
      <c r="CF29" s="395"/>
      <c r="CG29" s="395"/>
      <c r="CH29" s="395"/>
      <c r="CI29" s="395"/>
      <c r="CJ29" s="395"/>
      <c r="CK29" s="395"/>
      <c r="CL29" s="395"/>
      <c r="CM29" s="395"/>
      <c r="CN29" s="395"/>
      <c r="CO29" s="395"/>
      <c r="CP29" s="395"/>
      <c r="CQ29" s="395"/>
      <c r="CR29" s="395"/>
      <c r="CS29" s="396"/>
      <c r="CT29" s="367"/>
      <c r="CU29" s="368"/>
      <c r="CV29" s="368"/>
      <c r="CW29" s="368"/>
      <c r="CX29" s="368"/>
      <c r="CY29" s="368"/>
      <c r="CZ29" s="368"/>
      <c r="DA29" s="369"/>
      <c r="DB29" s="367"/>
      <c r="DC29" s="368"/>
      <c r="DD29" s="368"/>
      <c r="DE29" s="368"/>
      <c r="DF29" s="368"/>
      <c r="DG29" s="368"/>
      <c r="DH29" s="368"/>
      <c r="DI29" s="369"/>
    </row>
    <row r="30" spans="1:113" ht="18.75" customHeight="1" thickBot="1">
      <c r="A30" s="40"/>
      <c r="B30" s="436"/>
      <c r="C30" s="437"/>
      <c r="D30" s="438"/>
      <c r="E30" s="352"/>
      <c r="F30" s="353"/>
      <c r="G30" s="353"/>
      <c r="H30" s="353"/>
      <c r="I30" s="353"/>
      <c r="J30" s="353"/>
      <c r="K30" s="354"/>
      <c r="L30" s="355"/>
      <c r="M30" s="356"/>
      <c r="N30" s="356"/>
      <c r="O30" s="356"/>
      <c r="P30" s="357"/>
      <c r="Q30" s="355"/>
      <c r="R30" s="356"/>
      <c r="S30" s="356"/>
      <c r="T30" s="356"/>
      <c r="U30" s="356"/>
      <c r="V30" s="357"/>
      <c r="W30" s="358" t="s">
        <v>123</v>
      </c>
      <c r="X30" s="359"/>
      <c r="Y30" s="359"/>
      <c r="Z30" s="359"/>
      <c r="AA30" s="359"/>
      <c r="AB30" s="359"/>
      <c r="AC30" s="359"/>
      <c r="AD30" s="359"/>
      <c r="AE30" s="359"/>
      <c r="AF30" s="359"/>
      <c r="AG30" s="360"/>
      <c r="AH30" s="361">
        <v>100.3</v>
      </c>
      <c r="AI30" s="362"/>
      <c r="AJ30" s="362"/>
      <c r="AK30" s="362"/>
      <c r="AL30" s="362"/>
      <c r="AM30" s="362"/>
      <c r="AN30" s="362"/>
      <c r="AO30" s="362"/>
      <c r="AP30" s="362"/>
      <c r="AQ30" s="362"/>
      <c r="AR30" s="362"/>
      <c r="AS30" s="362"/>
      <c r="AT30" s="362"/>
      <c r="AU30" s="362"/>
      <c r="AV30" s="362"/>
      <c r="AW30" s="362"/>
      <c r="AX30" s="363"/>
      <c r="AY30" s="386"/>
      <c r="AZ30" s="387"/>
      <c r="BA30" s="387"/>
      <c r="BB30" s="388"/>
      <c r="BC30" s="364" t="s">
        <v>124</v>
      </c>
      <c r="BD30" s="365"/>
      <c r="BE30" s="365"/>
      <c r="BF30" s="365"/>
      <c r="BG30" s="365"/>
      <c r="BH30" s="365"/>
      <c r="BI30" s="365"/>
      <c r="BJ30" s="365"/>
      <c r="BK30" s="365"/>
      <c r="BL30" s="365"/>
      <c r="BM30" s="366"/>
      <c r="BN30" s="400">
        <v>5584541</v>
      </c>
      <c r="BO30" s="401"/>
      <c r="BP30" s="401"/>
      <c r="BQ30" s="401"/>
      <c r="BR30" s="401"/>
      <c r="BS30" s="401"/>
      <c r="BT30" s="401"/>
      <c r="BU30" s="402"/>
      <c r="BV30" s="400">
        <v>5120896</v>
      </c>
      <c r="BW30" s="401"/>
      <c r="BX30" s="401"/>
      <c r="BY30" s="401"/>
      <c r="BZ30" s="401"/>
      <c r="CA30" s="401"/>
      <c r="CB30" s="401"/>
      <c r="CC30" s="40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c r="A31" s="40"/>
      <c r="B31" s="62"/>
      <c r="DI31" s="63"/>
    </row>
    <row r="32" spans="1:113" ht="13.5" customHeight="1">
      <c r="A32" s="40"/>
      <c r="B32" s="64"/>
      <c r="C32" s="350" t="s">
        <v>125</v>
      </c>
      <c r="D32" s="350"/>
      <c r="E32" s="350"/>
      <c r="F32" s="350"/>
      <c r="G32" s="350"/>
      <c r="H32" s="350"/>
      <c r="I32" s="350"/>
      <c r="J32" s="350"/>
      <c r="K32" s="350"/>
      <c r="L32" s="350"/>
      <c r="M32" s="350"/>
      <c r="N32" s="350"/>
      <c r="O32" s="350"/>
      <c r="P32" s="350"/>
      <c r="Q32" s="350"/>
      <c r="R32" s="350"/>
      <c r="S32" s="350"/>
      <c r="U32" s="351" t="s">
        <v>126</v>
      </c>
      <c r="V32" s="351"/>
      <c r="W32" s="351"/>
      <c r="X32" s="351"/>
      <c r="Y32" s="351"/>
      <c r="Z32" s="351"/>
      <c r="AA32" s="351"/>
      <c r="AB32" s="351"/>
      <c r="AC32" s="351"/>
      <c r="AD32" s="351"/>
      <c r="AE32" s="351"/>
      <c r="AF32" s="351"/>
      <c r="AG32" s="351"/>
      <c r="AH32" s="351"/>
      <c r="AI32" s="351"/>
      <c r="AJ32" s="351"/>
      <c r="AK32" s="351"/>
      <c r="AM32" s="351" t="s">
        <v>127</v>
      </c>
      <c r="AN32" s="351"/>
      <c r="AO32" s="351"/>
      <c r="AP32" s="351"/>
      <c r="AQ32" s="351"/>
      <c r="AR32" s="351"/>
      <c r="AS32" s="351"/>
      <c r="AT32" s="351"/>
      <c r="AU32" s="351"/>
      <c r="AV32" s="351"/>
      <c r="AW32" s="351"/>
      <c r="AX32" s="351"/>
      <c r="AY32" s="351"/>
      <c r="AZ32" s="351"/>
      <c r="BA32" s="351"/>
      <c r="BB32" s="351"/>
      <c r="BC32" s="351"/>
      <c r="BE32" s="351" t="s">
        <v>128</v>
      </c>
      <c r="BF32" s="351"/>
      <c r="BG32" s="351"/>
      <c r="BH32" s="351"/>
      <c r="BI32" s="351"/>
      <c r="BJ32" s="351"/>
      <c r="BK32" s="351"/>
      <c r="BL32" s="351"/>
      <c r="BM32" s="351"/>
      <c r="BN32" s="351"/>
      <c r="BO32" s="351"/>
      <c r="BP32" s="351"/>
      <c r="BQ32" s="351"/>
      <c r="BR32" s="351"/>
      <c r="BS32" s="351"/>
      <c r="BT32" s="351"/>
      <c r="BU32" s="351"/>
      <c r="BW32" s="351" t="s">
        <v>129</v>
      </c>
      <c r="BX32" s="351"/>
      <c r="BY32" s="351"/>
      <c r="BZ32" s="351"/>
      <c r="CA32" s="351"/>
      <c r="CB32" s="351"/>
      <c r="CC32" s="351"/>
      <c r="CD32" s="351"/>
      <c r="CE32" s="351"/>
      <c r="CF32" s="351"/>
      <c r="CG32" s="351"/>
      <c r="CH32" s="351"/>
      <c r="CI32" s="351"/>
      <c r="CJ32" s="351"/>
      <c r="CK32" s="351"/>
      <c r="CL32" s="351"/>
      <c r="CM32" s="351"/>
      <c r="CO32" s="351" t="s">
        <v>130</v>
      </c>
      <c r="CP32" s="351"/>
      <c r="CQ32" s="351"/>
      <c r="CR32" s="351"/>
      <c r="CS32" s="351"/>
      <c r="CT32" s="351"/>
      <c r="CU32" s="351"/>
      <c r="CV32" s="351"/>
      <c r="CW32" s="351"/>
      <c r="CX32" s="351"/>
      <c r="CY32" s="351"/>
      <c r="CZ32" s="351"/>
      <c r="DA32" s="351"/>
      <c r="DB32" s="351"/>
      <c r="DC32" s="351"/>
      <c r="DD32" s="351"/>
      <c r="DE32" s="351"/>
      <c r="DI32" s="63"/>
    </row>
    <row r="33" spans="1:113" ht="13.5" customHeight="1">
      <c r="A33" s="40"/>
      <c r="B33" s="64"/>
      <c r="C33" s="349" t="s">
        <v>131</v>
      </c>
      <c r="D33" s="349"/>
      <c r="E33" s="348" t="s">
        <v>132</v>
      </c>
      <c r="F33" s="348"/>
      <c r="G33" s="348"/>
      <c r="H33" s="348"/>
      <c r="I33" s="348"/>
      <c r="J33" s="348"/>
      <c r="K33" s="348"/>
      <c r="L33" s="348"/>
      <c r="M33" s="348"/>
      <c r="N33" s="348"/>
      <c r="O33" s="348"/>
      <c r="P33" s="348"/>
      <c r="Q33" s="348"/>
      <c r="R33" s="348"/>
      <c r="S33" s="348"/>
      <c r="T33" s="65"/>
      <c r="U33" s="349" t="s">
        <v>131</v>
      </c>
      <c r="V33" s="349"/>
      <c r="W33" s="348" t="s">
        <v>132</v>
      </c>
      <c r="X33" s="348"/>
      <c r="Y33" s="348"/>
      <c r="Z33" s="348"/>
      <c r="AA33" s="348"/>
      <c r="AB33" s="348"/>
      <c r="AC33" s="348"/>
      <c r="AD33" s="348"/>
      <c r="AE33" s="348"/>
      <c r="AF33" s="348"/>
      <c r="AG33" s="348"/>
      <c r="AH33" s="348"/>
      <c r="AI33" s="348"/>
      <c r="AJ33" s="348"/>
      <c r="AK33" s="348"/>
      <c r="AL33" s="65"/>
      <c r="AM33" s="349" t="s">
        <v>131</v>
      </c>
      <c r="AN33" s="349"/>
      <c r="AO33" s="348" t="s">
        <v>132</v>
      </c>
      <c r="AP33" s="348"/>
      <c r="AQ33" s="348"/>
      <c r="AR33" s="348"/>
      <c r="AS33" s="348"/>
      <c r="AT33" s="348"/>
      <c r="AU33" s="348"/>
      <c r="AV33" s="348"/>
      <c r="AW33" s="348"/>
      <c r="AX33" s="348"/>
      <c r="AY33" s="348"/>
      <c r="AZ33" s="348"/>
      <c r="BA33" s="348"/>
      <c r="BB33" s="348"/>
      <c r="BC33" s="348"/>
      <c r="BD33" s="66"/>
      <c r="BE33" s="348" t="s">
        <v>133</v>
      </c>
      <c r="BF33" s="348"/>
      <c r="BG33" s="348" t="s">
        <v>134</v>
      </c>
      <c r="BH33" s="348"/>
      <c r="BI33" s="348"/>
      <c r="BJ33" s="348"/>
      <c r="BK33" s="348"/>
      <c r="BL33" s="348"/>
      <c r="BM33" s="348"/>
      <c r="BN33" s="348"/>
      <c r="BO33" s="348"/>
      <c r="BP33" s="348"/>
      <c r="BQ33" s="348"/>
      <c r="BR33" s="348"/>
      <c r="BS33" s="348"/>
      <c r="BT33" s="348"/>
      <c r="BU33" s="348"/>
      <c r="BV33" s="66"/>
      <c r="BW33" s="349" t="s">
        <v>133</v>
      </c>
      <c r="BX33" s="349"/>
      <c r="BY33" s="348" t="s">
        <v>135</v>
      </c>
      <c r="BZ33" s="348"/>
      <c r="CA33" s="348"/>
      <c r="CB33" s="348"/>
      <c r="CC33" s="348"/>
      <c r="CD33" s="348"/>
      <c r="CE33" s="348"/>
      <c r="CF33" s="348"/>
      <c r="CG33" s="348"/>
      <c r="CH33" s="348"/>
      <c r="CI33" s="348"/>
      <c r="CJ33" s="348"/>
      <c r="CK33" s="348"/>
      <c r="CL33" s="348"/>
      <c r="CM33" s="348"/>
      <c r="CN33" s="65"/>
      <c r="CO33" s="349" t="s">
        <v>131</v>
      </c>
      <c r="CP33" s="349"/>
      <c r="CQ33" s="348" t="s">
        <v>136</v>
      </c>
      <c r="CR33" s="348"/>
      <c r="CS33" s="348"/>
      <c r="CT33" s="348"/>
      <c r="CU33" s="348"/>
      <c r="CV33" s="348"/>
      <c r="CW33" s="348"/>
      <c r="CX33" s="348"/>
      <c r="CY33" s="348"/>
      <c r="CZ33" s="348"/>
      <c r="DA33" s="348"/>
      <c r="DB33" s="348"/>
      <c r="DC33" s="348"/>
      <c r="DD33" s="348"/>
      <c r="DE33" s="348"/>
      <c r="DF33" s="65"/>
      <c r="DG33" s="347" t="s">
        <v>137</v>
      </c>
      <c r="DH33" s="347"/>
      <c r="DI33" s="67"/>
    </row>
    <row r="34" spans="1:113" ht="32.25" customHeight="1">
      <c r="A34" s="40"/>
      <c r="B34" s="64"/>
      <c r="C34" s="345">
        <f>IF(E34="","",1)</f>
        <v>1</v>
      </c>
      <c r="D34" s="345"/>
      <c r="E34" s="346" t="str">
        <f>IF('各会計、関係団体の財政状況及び健全化判断比率'!B7="","",'各会計、関係団体の財政状況及び健全化判断比率'!B7)</f>
        <v>一般会計</v>
      </c>
      <c r="F34" s="346"/>
      <c r="G34" s="346"/>
      <c r="H34" s="346"/>
      <c r="I34" s="346"/>
      <c r="J34" s="346"/>
      <c r="K34" s="346"/>
      <c r="L34" s="346"/>
      <c r="M34" s="346"/>
      <c r="N34" s="346"/>
      <c r="O34" s="346"/>
      <c r="P34" s="346"/>
      <c r="Q34" s="346"/>
      <c r="R34" s="346"/>
      <c r="S34" s="346"/>
      <c r="T34" s="40"/>
      <c r="U34" s="345">
        <f>IF(W34="","",MAX(C34:D43)+1)</f>
        <v>3</v>
      </c>
      <c r="V34" s="345"/>
      <c r="W34" s="346" t="str">
        <f>IF('各会計、関係団体の財政状況及び健全化判断比率'!B28="","",'各会計、関係団体の財政状況及び健全化判断比率'!B28)</f>
        <v>国民健康保険特別会計</v>
      </c>
      <c r="X34" s="346"/>
      <c r="Y34" s="346"/>
      <c r="Z34" s="346"/>
      <c r="AA34" s="346"/>
      <c r="AB34" s="346"/>
      <c r="AC34" s="346"/>
      <c r="AD34" s="346"/>
      <c r="AE34" s="346"/>
      <c r="AF34" s="346"/>
      <c r="AG34" s="346"/>
      <c r="AH34" s="346"/>
      <c r="AI34" s="346"/>
      <c r="AJ34" s="346"/>
      <c r="AK34" s="346"/>
      <c r="AL34" s="40"/>
      <c r="AM34" s="345">
        <f>IF(AO34="","",MAX(C34:D43,U34:V43)+1)</f>
        <v>7</v>
      </c>
      <c r="AN34" s="345"/>
      <c r="AO34" s="346" t="str">
        <f>IF('各会計、関係団体の財政状況及び健全化判断比率'!B32="","",'各会計、関係団体の財政状況及び健全化判断比率'!B32)</f>
        <v>水道事業会計</v>
      </c>
      <c r="AP34" s="346"/>
      <c r="AQ34" s="346"/>
      <c r="AR34" s="346"/>
      <c r="AS34" s="346"/>
      <c r="AT34" s="346"/>
      <c r="AU34" s="346"/>
      <c r="AV34" s="346"/>
      <c r="AW34" s="346"/>
      <c r="AX34" s="346"/>
      <c r="AY34" s="346"/>
      <c r="AZ34" s="346"/>
      <c r="BA34" s="346"/>
      <c r="BB34" s="346"/>
      <c r="BC34" s="346"/>
      <c r="BD34" s="40"/>
      <c r="BE34" s="345" t="str">
        <f>IF(BG34="","",MAX(C34:D43,U34:V43,AM34:AN43)+1)</f>
        <v/>
      </c>
      <c r="BF34" s="345"/>
      <c r="BG34" s="346"/>
      <c r="BH34" s="346"/>
      <c r="BI34" s="346"/>
      <c r="BJ34" s="346"/>
      <c r="BK34" s="346"/>
      <c r="BL34" s="346"/>
      <c r="BM34" s="346"/>
      <c r="BN34" s="346"/>
      <c r="BO34" s="346"/>
      <c r="BP34" s="346"/>
      <c r="BQ34" s="346"/>
      <c r="BR34" s="346"/>
      <c r="BS34" s="346"/>
      <c r="BT34" s="346"/>
      <c r="BU34" s="346"/>
      <c r="BV34" s="40"/>
      <c r="BW34" s="345">
        <f>IF(BY34="","",MAX(C34:D43,U34:V43,AM34:AN43,BE34:BF43)+1)</f>
        <v>9</v>
      </c>
      <c r="BX34" s="345"/>
      <c r="BY34" s="346" t="str">
        <f>IF('各会計、関係団体の財政状況及び健全化判断比率'!B68="","",'各会計、関係団体の財政状況及び健全化判断比率'!B68)</f>
        <v>城南衛生管理組合</v>
      </c>
      <c r="BZ34" s="346"/>
      <c r="CA34" s="346"/>
      <c r="CB34" s="346"/>
      <c r="CC34" s="346"/>
      <c r="CD34" s="346"/>
      <c r="CE34" s="346"/>
      <c r="CF34" s="346"/>
      <c r="CG34" s="346"/>
      <c r="CH34" s="346"/>
      <c r="CI34" s="346"/>
      <c r="CJ34" s="346"/>
      <c r="CK34" s="346"/>
      <c r="CL34" s="346"/>
      <c r="CM34" s="346"/>
      <c r="CN34" s="40"/>
      <c r="CO34" s="345">
        <f>IF(CQ34="","",MAX(C34:D43,U34:V43,AM34:AN43,BE34:BF43,BW34:BX43)+1)</f>
        <v>18</v>
      </c>
      <c r="CP34" s="345"/>
      <c r="CQ34" s="346" t="str">
        <f>IF('各会計、関係団体の財政状況及び健全化判断比率'!BS7="","",'各会計、関係団体の財政状況及び健全化判断比率'!BS7)</f>
        <v>やわた市民文化事業団</v>
      </c>
      <c r="CR34" s="346"/>
      <c r="CS34" s="346"/>
      <c r="CT34" s="346"/>
      <c r="CU34" s="346"/>
      <c r="CV34" s="346"/>
      <c r="CW34" s="346"/>
      <c r="CX34" s="346"/>
      <c r="CY34" s="346"/>
      <c r="CZ34" s="346"/>
      <c r="DA34" s="346"/>
      <c r="DB34" s="346"/>
      <c r="DC34" s="346"/>
      <c r="DD34" s="346"/>
      <c r="DE34" s="346"/>
      <c r="DG34" s="343" t="str">
        <f>IF('各会計、関係団体の財政状況及び健全化判断比率'!BR7="","",'各会計、関係団体の財政状況及び健全化判断比率'!BR7)</f>
        <v/>
      </c>
      <c r="DH34" s="343"/>
      <c r="DI34" s="67"/>
    </row>
    <row r="35" spans="1:113" ht="32.25" customHeight="1">
      <c r="A35" s="40"/>
      <c r="B35" s="64"/>
      <c r="C35" s="345">
        <f>IF(E35="","",C34+1)</f>
        <v>2</v>
      </c>
      <c r="D35" s="345"/>
      <c r="E35" s="346" t="str">
        <f>IF('各会計、関係団体の財政状況及び健全化判断比率'!B8="","",'各会計、関係団体の財政状況及び健全化判断比率'!B8)</f>
        <v>休日応急診療所特別会計</v>
      </c>
      <c r="F35" s="346"/>
      <c r="G35" s="346"/>
      <c r="H35" s="346"/>
      <c r="I35" s="346"/>
      <c r="J35" s="346"/>
      <c r="K35" s="346"/>
      <c r="L35" s="346"/>
      <c r="M35" s="346"/>
      <c r="N35" s="346"/>
      <c r="O35" s="346"/>
      <c r="P35" s="346"/>
      <c r="Q35" s="346"/>
      <c r="R35" s="346"/>
      <c r="S35" s="346"/>
      <c r="T35" s="40"/>
      <c r="U35" s="345">
        <f>IF(W35="","",U34+1)</f>
        <v>4</v>
      </c>
      <c r="V35" s="345"/>
      <c r="W35" s="346" t="str">
        <f>IF('各会計、関係団体の財政状況及び健全化判断比率'!B29="","",'各会計、関係団体の財政状況及び健全化判断比率'!B29)</f>
        <v>介護保険特別会計（保険事業勘定）</v>
      </c>
      <c r="X35" s="346"/>
      <c r="Y35" s="346"/>
      <c r="Z35" s="346"/>
      <c r="AA35" s="346"/>
      <c r="AB35" s="346"/>
      <c r="AC35" s="346"/>
      <c r="AD35" s="346"/>
      <c r="AE35" s="346"/>
      <c r="AF35" s="346"/>
      <c r="AG35" s="346"/>
      <c r="AH35" s="346"/>
      <c r="AI35" s="346"/>
      <c r="AJ35" s="346"/>
      <c r="AK35" s="346"/>
      <c r="AL35" s="40"/>
      <c r="AM35" s="345">
        <f t="shared" ref="AM35:AM43" si="0">IF(AO35="","",AM34+1)</f>
        <v>8</v>
      </c>
      <c r="AN35" s="345"/>
      <c r="AO35" s="346" t="str">
        <f>IF('各会計、関係団体の財政状況及び健全化判断比率'!B33="","",'各会計、関係団体の財政状況及び健全化判断比率'!B33)</f>
        <v>下水道事業会計</v>
      </c>
      <c r="AP35" s="346"/>
      <c r="AQ35" s="346"/>
      <c r="AR35" s="346"/>
      <c r="AS35" s="346"/>
      <c r="AT35" s="346"/>
      <c r="AU35" s="346"/>
      <c r="AV35" s="346"/>
      <c r="AW35" s="346"/>
      <c r="AX35" s="346"/>
      <c r="AY35" s="346"/>
      <c r="AZ35" s="346"/>
      <c r="BA35" s="346"/>
      <c r="BB35" s="346"/>
      <c r="BC35" s="346"/>
      <c r="BD35" s="40"/>
      <c r="BE35" s="345" t="str">
        <f t="shared" ref="BE35:BE43" si="1">IF(BG35="","",BE34+1)</f>
        <v/>
      </c>
      <c r="BF35" s="345"/>
      <c r="BG35" s="346"/>
      <c r="BH35" s="346"/>
      <c r="BI35" s="346"/>
      <c r="BJ35" s="346"/>
      <c r="BK35" s="346"/>
      <c r="BL35" s="346"/>
      <c r="BM35" s="346"/>
      <c r="BN35" s="346"/>
      <c r="BO35" s="346"/>
      <c r="BP35" s="346"/>
      <c r="BQ35" s="346"/>
      <c r="BR35" s="346"/>
      <c r="BS35" s="346"/>
      <c r="BT35" s="346"/>
      <c r="BU35" s="346"/>
      <c r="BV35" s="40"/>
      <c r="BW35" s="345">
        <f t="shared" ref="BW35:BW43" si="2">IF(BY35="","",BW34+1)</f>
        <v>10</v>
      </c>
      <c r="BX35" s="345"/>
      <c r="BY35" s="346" t="str">
        <f>IF('各会計、関係団体の財政状況及び健全化判断比率'!B69="","",'各会計、関係団体の財政状況及び健全化判断比率'!B69)</f>
        <v>澱川右岸水防事務組合</v>
      </c>
      <c r="BZ35" s="346"/>
      <c r="CA35" s="346"/>
      <c r="CB35" s="346"/>
      <c r="CC35" s="346"/>
      <c r="CD35" s="346"/>
      <c r="CE35" s="346"/>
      <c r="CF35" s="346"/>
      <c r="CG35" s="346"/>
      <c r="CH35" s="346"/>
      <c r="CI35" s="346"/>
      <c r="CJ35" s="346"/>
      <c r="CK35" s="346"/>
      <c r="CL35" s="346"/>
      <c r="CM35" s="346"/>
      <c r="CN35" s="40"/>
      <c r="CO35" s="345">
        <f t="shared" ref="CO35:CO43" si="3">IF(CQ35="","",CO34+1)</f>
        <v>19</v>
      </c>
      <c r="CP35" s="345"/>
      <c r="CQ35" s="346" t="str">
        <f>IF('各会計、関係団体の財政状況及び健全化判断比率'!BS8="","",'各会計、関係団体の財政状況及び健全化判断比率'!BS8)</f>
        <v>八幡市公園施設事業団</v>
      </c>
      <c r="CR35" s="346"/>
      <c r="CS35" s="346"/>
      <c r="CT35" s="346"/>
      <c r="CU35" s="346"/>
      <c r="CV35" s="346"/>
      <c r="CW35" s="346"/>
      <c r="CX35" s="346"/>
      <c r="CY35" s="346"/>
      <c r="CZ35" s="346"/>
      <c r="DA35" s="346"/>
      <c r="DB35" s="346"/>
      <c r="DC35" s="346"/>
      <c r="DD35" s="346"/>
      <c r="DE35" s="346"/>
      <c r="DG35" s="343" t="str">
        <f>IF('各会計、関係団体の財政状況及び健全化判断比率'!BR8="","",'各会計、関係団体の財政状況及び健全化判断比率'!BR8)</f>
        <v/>
      </c>
      <c r="DH35" s="343"/>
      <c r="DI35" s="67"/>
    </row>
    <row r="36" spans="1:113" ht="32.25" customHeight="1">
      <c r="A36" s="40"/>
      <c r="B36" s="64"/>
      <c r="C36" s="345" t="str">
        <f>IF(E36="","",C35+1)</f>
        <v/>
      </c>
      <c r="D36" s="345"/>
      <c r="E36" s="346" t="str">
        <f>IF('各会計、関係団体の財政状況及び健全化判断比率'!B9="","",'各会計、関係団体の財政状況及び健全化判断比率'!B9)</f>
        <v/>
      </c>
      <c r="F36" s="346"/>
      <c r="G36" s="346"/>
      <c r="H36" s="346"/>
      <c r="I36" s="346"/>
      <c r="J36" s="346"/>
      <c r="K36" s="346"/>
      <c r="L36" s="346"/>
      <c r="M36" s="346"/>
      <c r="N36" s="346"/>
      <c r="O36" s="346"/>
      <c r="P36" s="346"/>
      <c r="Q36" s="346"/>
      <c r="R36" s="346"/>
      <c r="S36" s="346"/>
      <c r="T36" s="40"/>
      <c r="U36" s="345">
        <f t="shared" ref="U36:U43" si="4">IF(W36="","",U35+1)</f>
        <v>5</v>
      </c>
      <c r="V36" s="345"/>
      <c r="W36" s="346" t="str">
        <f>IF('各会計、関係団体の財政状況及び健全化判断比率'!B30="","",'各会計、関係団体の財政状況及び健全化判断比率'!B30)</f>
        <v>後期高齢者医療特別会計</v>
      </c>
      <c r="X36" s="346"/>
      <c r="Y36" s="346"/>
      <c r="Z36" s="346"/>
      <c r="AA36" s="346"/>
      <c r="AB36" s="346"/>
      <c r="AC36" s="346"/>
      <c r="AD36" s="346"/>
      <c r="AE36" s="346"/>
      <c r="AF36" s="346"/>
      <c r="AG36" s="346"/>
      <c r="AH36" s="346"/>
      <c r="AI36" s="346"/>
      <c r="AJ36" s="346"/>
      <c r="AK36" s="346"/>
      <c r="AL36" s="40"/>
      <c r="AM36" s="345" t="str">
        <f t="shared" si="0"/>
        <v/>
      </c>
      <c r="AN36" s="345"/>
      <c r="AO36" s="346"/>
      <c r="AP36" s="346"/>
      <c r="AQ36" s="346"/>
      <c r="AR36" s="346"/>
      <c r="AS36" s="346"/>
      <c r="AT36" s="346"/>
      <c r="AU36" s="346"/>
      <c r="AV36" s="346"/>
      <c r="AW36" s="346"/>
      <c r="AX36" s="346"/>
      <c r="AY36" s="346"/>
      <c r="AZ36" s="346"/>
      <c r="BA36" s="346"/>
      <c r="BB36" s="346"/>
      <c r="BC36" s="346"/>
      <c r="BD36" s="40"/>
      <c r="BE36" s="345" t="str">
        <f t="shared" si="1"/>
        <v/>
      </c>
      <c r="BF36" s="345"/>
      <c r="BG36" s="346"/>
      <c r="BH36" s="346"/>
      <c r="BI36" s="346"/>
      <c r="BJ36" s="346"/>
      <c r="BK36" s="346"/>
      <c r="BL36" s="346"/>
      <c r="BM36" s="346"/>
      <c r="BN36" s="346"/>
      <c r="BO36" s="346"/>
      <c r="BP36" s="346"/>
      <c r="BQ36" s="346"/>
      <c r="BR36" s="346"/>
      <c r="BS36" s="346"/>
      <c r="BT36" s="346"/>
      <c r="BU36" s="346"/>
      <c r="BV36" s="40"/>
      <c r="BW36" s="345">
        <f t="shared" si="2"/>
        <v>11</v>
      </c>
      <c r="BX36" s="345"/>
      <c r="BY36" s="346" t="str">
        <f>IF('各会計、関係団体の財政状況及び健全化判断比率'!B70="","",'各会計、関係団体の財政状況及び健全化判断比率'!B70)</f>
        <v>淀川・木津川水防事務組合</v>
      </c>
      <c r="BZ36" s="346"/>
      <c r="CA36" s="346"/>
      <c r="CB36" s="346"/>
      <c r="CC36" s="346"/>
      <c r="CD36" s="346"/>
      <c r="CE36" s="346"/>
      <c r="CF36" s="346"/>
      <c r="CG36" s="346"/>
      <c r="CH36" s="346"/>
      <c r="CI36" s="346"/>
      <c r="CJ36" s="346"/>
      <c r="CK36" s="346"/>
      <c r="CL36" s="346"/>
      <c r="CM36" s="346"/>
      <c r="CN36" s="40"/>
      <c r="CO36" s="345" t="str">
        <f t="shared" si="3"/>
        <v/>
      </c>
      <c r="CP36" s="345"/>
      <c r="CQ36" s="346" t="str">
        <f>IF('各会計、関係団体の財政状況及び健全化判断比率'!BS9="","",'各会計、関係団体の財政状況及び健全化判断比率'!BS9)</f>
        <v/>
      </c>
      <c r="CR36" s="346"/>
      <c r="CS36" s="346"/>
      <c r="CT36" s="346"/>
      <c r="CU36" s="346"/>
      <c r="CV36" s="346"/>
      <c r="CW36" s="346"/>
      <c r="CX36" s="346"/>
      <c r="CY36" s="346"/>
      <c r="CZ36" s="346"/>
      <c r="DA36" s="346"/>
      <c r="DB36" s="346"/>
      <c r="DC36" s="346"/>
      <c r="DD36" s="346"/>
      <c r="DE36" s="346"/>
      <c r="DG36" s="343" t="str">
        <f>IF('各会計、関係団体の財政状況及び健全化判断比率'!BR9="","",'各会計、関係団体の財政状況及び健全化判断比率'!BR9)</f>
        <v/>
      </c>
      <c r="DH36" s="343"/>
      <c r="DI36" s="67"/>
    </row>
    <row r="37" spans="1:113" ht="32.25" customHeight="1">
      <c r="A37" s="40"/>
      <c r="B37" s="64"/>
      <c r="C37" s="345" t="str">
        <f>IF(E37="","",C36+1)</f>
        <v/>
      </c>
      <c r="D37" s="345"/>
      <c r="E37" s="346" t="str">
        <f>IF('各会計、関係団体の財政状況及び健全化判断比率'!B10="","",'各会計、関係団体の財政状況及び健全化判断比率'!B10)</f>
        <v/>
      </c>
      <c r="F37" s="346"/>
      <c r="G37" s="346"/>
      <c r="H37" s="346"/>
      <c r="I37" s="346"/>
      <c r="J37" s="346"/>
      <c r="K37" s="346"/>
      <c r="L37" s="346"/>
      <c r="M37" s="346"/>
      <c r="N37" s="346"/>
      <c r="O37" s="346"/>
      <c r="P37" s="346"/>
      <c r="Q37" s="346"/>
      <c r="R37" s="346"/>
      <c r="S37" s="346"/>
      <c r="T37" s="40"/>
      <c r="U37" s="345">
        <f t="shared" si="4"/>
        <v>6</v>
      </c>
      <c r="V37" s="345"/>
      <c r="W37" s="346" t="str">
        <f>IF('各会計、関係団体の財政状況及び健全化判断比率'!B31="","",'各会計、関係団体の財政状況及び健全化判断比率'!B31)</f>
        <v>駐車場特別会計</v>
      </c>
      <c r="X37" s="346"/>
      <c r="Y37" s="346"/>
      <c r="Z37" s="346"/>
      <c r="AA37" s="346"/>
      <c r="AB37" s="346"/>
      <c r="AC37" s="346"/>
      <c r="AD37" s="346"/>
      <c r="AE37" s="346"/>
      <c r="AF37" s="346"/>
      <c r="AG37" s="346"/>
      <c r="AH37" s="346"/>
      <c r="AI37" s="346"/>
      <c r="AJ37" s="346"/>
      <c r="AK37" s="346"/>
      <c r="AL37" s="40"/>
      <c r="AM37" s="345" t="str">
        <f t="shared" si="0"/>
        <v/>
      </c>
      <c r="AN37" s="345"/>
      <c r="AO37" s="346"/>
      <c r="AP37" s="346"/>
      <c r="AQ37" s="346"/>
      <c r="AR37" s="346"/>
      <c r="AS37" s="346"/>
      <c r="AT37" s="346"/>
      <c r="AU37" s="346"/>
      <c r="AV37" s="346"/>
      <c r="AW37" s="346"/>
      <c r="AX37" s="346"/>
      <c r="AY37" s="346"/>
      <c r="AZ37" s="346"/>
      <c r="BA37" s="346"/>
      <c r="BB37" s="346"/>
      <c r="BC37" s="346"/>
      <c r="BD37" s="40"/>
      <c r="BE37" s="345" t="str">
        <f t="shared" si="1"/>
        <v/>
      </c>
      <c r="BF37" s="345"/>
      <c r="BG37" s="346"/>
      <c r="BH37" s="346"/>
      <c r="BI37" s="346"/>
      <c r="BJ37" s="346"/>
      <c r="BK37" s="346"/>
      <c r="BL37" s="346"/>
      <c r="BM37" s="346"/>
      <c r="BN37" s="346"/>
      <c r="BO37" s="346"/>
      <c r="BP37" s="346"/>
      <c r="BQ37" s="346"/>
      <c r="BR37" s="346"/>
      <c r="BS37" s="346"/>
      <c r="BT37" s="346"/>
      <c r="BU37" s="346"/>
      <c r="BV37" s="40"/>
      <c r="BW37" s="345">
        <f t="shared" si="2"/>
        <v>12</v>
      </c>
      <c r="BX37" s="345"/>
      <c r="BY37" s="346" t="str">
        <f>IF('各会計、関係団体の財政状況及び健全化判断比率'!B71="","",'各会計、関係団体の財政状況及び健全化判断比率'!B71)</f>
        <v>京都府自治会館管理組合</v>
      </c>
      <c r="BZ37" s="346"/>
      <c r="CA37" s="346"/>
      <c r="CB37" s="346"/>
      <c r="CC37" s="346"/>
      <c r="CD37" s="346"/>
      <c r="CE37" s="346"/>
      <c r="CF37" s="346"/>
      <c r="CG37" s="346"/>
      <c r="CH37" s="346"/>
      <c r="CI37" s="346"/>
      <c r="CJ37" s="346"/>
      <c r="CK37" s="346"/>
      <c r="CL37" s="346"/>
      <c r="CM37" s="346"/>
      <c r="CN37" s="40"/>
      <c r="CO37" s="345" t="str">
        <f t="shared" si="3"/>
        <v/>
      </c>
      <c r="CP37" s="345"/>
      <c r="CQ37" s="346" t="str">
        <f>IF('各会計、関係団体の財政状況及び健全化判断比率'!BS10="","",'各会計、関係団体の財政状況及び健全化判断比率'!BS10)</f>
        <v/>
      </c>
      <c r="CR37" s="346"/>
      <c r="CS37" s="346"/>
      <c r="CT37" s="346"/>
      <c r="CU37" s="346"/>
      <c r="CV37" s="346"/>
      <c r="CW37" s="346"/>
      <c r="CX37" s="346"/>
      <c r="CY37" s="346"/>
      <c r="CZ37" s="346"/>
      <c r="DA37" s="346"/>
      <c r="DB37" s="346"/>
      <c r="DC37" s="346"/>
      <c r="DD37" s="346"/>
      <c r="DE37" s="346"/>
      <c r="DG37" s="343" t="str">
        <f>IF('各会計、関係団体の財政状況及び健全化判断比率'!BR10="","",'各会計、関係団体の財政状況及び健全化判断比率'!BR10)</f>
        <v/>
      </c>
      <c r="DH37" s="343"/>
      <c r="DI37" s="67"/>
    </row>
    <row r="38" spans="1:113" ht="32.25" customHeight="1">
      <c r="A38" s="40"/>
      <c r="B38" s="64"/>
      <c r="C38" s="345" t="str">
        <f t="shared" ref="C38:C43" si="5">IF(E38="","",C37+1)</f>
        <v/>
      </c>
      <c r="D38" s="345"/>
      <c r="E38" s="346" t="str">
        <f>IF('各会計、関係団体の財政状況及び健全化判断比率'!B11="","",'各会計、関係団体の財政状況及び健全化判断比率'!B11)</f>
        <v/>
      </c>
      <c r="F38" s="346"/>
      <c r="G38" s="346"/>
      <c r="H38" s="346"/>
      <c r="I38" s="346"/>
      <c r="J38" s="346"/>
      <c r="K38" s="346"/>
      <c r="L38" s="346"/>
      <c r="M38" s="346"/>
      <c r="N38" s="346"/>
      <c r="O38" s="346"/>
      <c r="P38" s="346"/>
      <c r="Q38" s="346"/>
      <c r="R38" s="346"/>
      <c r="S38" s="346"/>
      <c r="T38" s="40"/>
      <c r="U38" s="345" t="str">
        <f t="shared" si="4"/>
        <v/>
      </c>
      <c r="V38" s="345"/>
      <c r="W38" s="346"/>
      <c r="X38" s="346"/>
      <c r="Y38" s="346"/>
      <c r="Z38" s="346"/>
      <c r="AA38" s="346"/>
      <c r="AB38" s="346"/>
      <c r="AC38" s="346"/>
      <c r="AD38" s="346"/>
      <c r="AE38" s="346"/>
      <c r="AF38" s="346"/>
      <c r="AG38" s="346"/>
      <c r="AH38" s="346"/>
      <c r="AI38" s="346"/>
      <c r="AJ38" s="346"/>
      <c r="AK38" s="346"/>
      <c r="AL38" s="40"/>
      <c r="AM38" s="345" t="str">
        <f t="shared" si="0"/>
        <v/>
      </c>
      <c r="AN38" s="345"/>
      <c r="AO38" s="346"/>
      <c r="AP38" s="346"/>
      <c r="AQ38" s="346"/>
      <c r="AR38" s="346"/>
      <c r="AS38" s="346"/>
      <c r="AT38" s="346"/>
      <c r="AU38" s="346"/>
      <c r="AV38" s="346"/>
      <c r="AW38" s="346"/>
      <c r="AX38" s="346"/>
      <c r="AY38" s="346"/>
      <c r="AZ38" s="346"/>
      <c r="BA38" s="346"/>
      <c r="BB38" s="346"/>
      <c r="BC38" s="346"/>
      <c r="BD38" s="40"/>
      <c r="BE38" s="345" t="str">
        <f t="shared" si="1"/>
        <v/>
      </c>
      <c r="BF38" s="345"/>
      <c r="BG38" s="346"/>
      <c r="BH38" s="346"/>
      <c r="BI38" s="346"/>
      <c r="BJ38" s="346"/>
      <c r="BK38" s="346"/>
      <c r="BL38" s="346"/>
      <c r="BM38" s="346"/>
      <c r="BN38" s="346"/>
      <c r="BO38" s="346"/>
      <c r="BP38" s="346"/>
      <c r="BQ38" s="346"/>
      <c r="BR38" s="346"/>
      <c r="BS38" s="346"/>
      <c r="BT38" s="346"/>
      <c r="BU38" s="346"/>
      <c r="BV38" s="40"/>
      <c r="BW38" s="345">
        <f t="shared" si="2"/>
        <v>13</v>
      </c>
      <c r="BX38" s="345"/>
      <c r="BY38" s="346" t="str">
        <f>IF('各会計、関係団体の財政状況及び健全化判断比率'!B72="","",'各会計、関係団体の財政状況及び健全化判断比率'!B72)</f>
        <v>京都府住宅新築資金等貸付事業管理組合（一般会計）</v>
      </c>
      <c r="BZ38" s="346"/>
      <c r="CA38" s="346"/>
      <c r="CB38" s="346"/>
      <c r="CC38" s="346"/>
      <c r="CD38" s="346"/>
      <c r="CE38" s="346"/>
      <c r="CF38" s="346"/>
      <c r="CG38" s="346"/>
      <c r="CH38" s="346"/>
      <c r="CI38" s="346"/>
      <c r="CJ38" s="346"/>
      <c r="CK38" s="346"/>
      <c r="CL38" s="346"/>
      <c r="CM38" s="346"/>
      <c r="CN38" s="40"/>
      <c r="CO38" s="345" t="str">
        <f t="shared" si="3"/>
        <v/>
      </c>
      <c r="CP38" s="345"/>
      <c r="CQ38" s="346" t="str">
        <f>IF('各会計、関係団体の財政状況及び健全化判断比率'!BS11="","",'各会計、関係団体の財政状況及び健全化判断比率'!BS11)</f>
        <v/>
      </c>
      <c r="CR38" s="346"/>
      <c r="CS38" s="346"/>
      <c r="CT38" s="346"/>
      <c r="CU38" s="346"/>
      <c r="CV38" s="346"/>
      <c r="CW38" s="346"/>
      <c r="CX38" s="346"/>
      <c r="CY38" s="346"/>
      <c r="CZ38" s="346"/>
      <c r="DA38" s="346"/>
      <c r="DB38" s="346"/>
      <c r="DC38" s="346"/>
      <c r="DD38" s="346"/>
      <c r="DE38" s="346"/>
      <c r="DG38" s="343" t="str">
        <f>IF('各会計、関係団体の財政状況及び健全化判断比率'!BR11="","",'各会計、関係団体の財政状況及び健全化判断比率'!BR11)</f>
        <v/>
      </c>
      <c r="DH38" s="343"/>
      <c r="DI38" s="67"/>
    </row>
    <row r="39" spans="1:113" ht="32.25" customHeight="1">
      <c r="A39" s="40"/>
      <c r="B39" s="64"/>
      <c r="C39" s="345" t="str">
        <f t="shared" si="5"/>
        <v/>
      </c>
      <c r="D39" s="345"/>
      <c r="E39" s="346" t="str">
        <f>IF('各会計、関係団体の財政状況及び健全化判断比率'!B12="","",'各会計、関係団体の財政状況及び健全化判断比率'!B12)</f>
        <v/>
      </c>
      <c r="F39" s="346"/>
      <c r="G39" s="346"/>
      <c r="H39" s="346"/>
      <c r="I39" s="346"/>
      <c r="J39" s="346"/>
      <c r="K39" s="346"/>
      <c r="L39" s="346"/>
      <c r="M39" s="346"/>
      <c r="N39" s="346"/>
      <c r="O39" s="346"/>
      <c r="P39" s="346"/>
      <c r="Q39" s="346"/>
      <c r="R39" s="346"/>
      <c r="S39" s="346"/>
      <c r="T39" s="40"/>
      <c r="U39" s="345" t="str">
        <f t="shared" si="4"/>
        <v/>
      </c>
      <c r="V39" s="345"/>
      <c r="W39" s="346"/>
      <c r="X39" s="346"/>
      <c r="Y39" s="346"/>
      <c r="Z39" s="346"/>
      <c r="AA39" s="346"/>
      <c r="AB39" s="346"/>
      <c r="AC39" s="346"/>
      <c r="AD39" s="346"/>
      <c r="AE39" s="346"/>
      <c r="AF39" s="346"/>
      <c r="AG39" s="346"/>
      <c r="AH39" s="346"/>
      <c r="AI39" s="346"/>
      <c r="AJ39" s="346"/>
      <c r="AK39" s="346"/>
      <c r="AL39" s="40"/>
      <c r="AM39" s="345" t="str">
        <f t="shared" si="0"/>
        <v/>
      </c>
      <c r="AN39" s="345"/>
      <c r="AO39" s="346"/>
      <c r="AP39" s="346"/>
      <c r="AQ39" s="346"/>
      <c r="AR39" s="346"/>
      <c r="AS39" s="346"/>
      <c r="AT39" s="346"/>
      <c r="AU39" s="346"/>
      <c r="AV39" s="346"/>
      <c r="AW39" s="346"/>
      <c r="AX39" s="346"/>
      <c r="AY39" s="346"/>
      <c r="AZ39" s="346"/>
      <c r="BA39" s="346"/>
      <c r="BB39" s="346"/>
      <c r="BC39" s="346"/>
      <c r="BD39" s="40"/>
      <c r="BE39" s="345" t="str">
        <f t="shared" si="1"/>
        <v/>
      </c>
      <c r="BF39" s="345"/>
      <c r="BG39" s="346"/>
      <c r="BH39" s="346"/>
      <c r="BI39" s="346"/>
      <c r="BJ39" s="346"/>
      <c r="BK39" s="346"/>
      <c r="BL39" s="346"/>
      <c r="BM39" s="346"/>
      <c r="BN39" s="346"/>
      <c r="BO39" s="346"/>
      <c r="BP39" s="346"/>
      <c r="BQ39" s="346"/>
      <c r="BR39" s="346"/>
      <c r="BS39" s="346"/>
      <c r="BT39" s="346"/>
      <c r="BU39" s="346"/>
      <c r="BV39" s="40"/>
      <c r="BW39" s="345">
        <f t="shared" si="2"/>
        <v>14</v>
      </c>
      <c r="BX39" s="345"/>
      <c r="BY39" s="346" t="str">
        <f>IF('各会計、関係団体の財政状況及び健全化判断比率'!B73="","",'各会計、関係団体の財政状況及び健全化判断比率'!B73)</f>
        <v>京都府住宅新築資金等貸付事業管理組合（特別会計）</v>
      </c>
      <c r="BZ39" s="346"/>
      <c r="CA39" s="346"/>
      <c r="CB39" s="346"/>
      <c r="CC39" s="346"/>
      <c r="CD39" s="346"/>
      <c r="CE39" s="346"/>
      <c r="CF39" s="346"/>
      <c r="CG39" s="346"/>
      <c r="CH39" s="346"/>
      <c r="CI39" s="346"/>
      <c r="CJ39" s="346"/>
      <c r="CK39" s="346"/>
      <c r="CL39" s="346"/>
      <c r="CM39" s="346"/>
      <c r="CN39" s="40"/>
      <c r="CO39" s="345" t="str">
        <f t="shared" si="3"/>
        <v/>
      </c>
      <c r="CP39" s="345"/>
      <c r="CQ39" s="346" t="str">
        <f>IF('各会計、関係団体の財政状況及び健全化判断比率'!BS12="","",'各会計、関係団体の財政状況及び健全化判断比率'!BS12)</f>
        <v/>
      </c>
      <c r="CR39" s="346"/>
      <c r="CS39" s="346"/>
      <c r="CT39" s="346"/>
      <c r="CU39" s="346"/>
      <c r="CV39" s="346"/>
      <c r="CW39" s="346"/>
      <c r="CX39" s="346"/>
      <c r="CY39" s="346"/>
      <c r="CZ39" s="346"/>
      <c r="DA39" s="346"/>
      <c r="DB39" s="346"/>
      <c r="DC39" s="346"/>
      <c r="DD39" s="346"/>
      <c r="DE39" s="346"/>
      <c r="DG39" s="343" t="str">
        <f>IF('各会計、関係団体の財政状況及び健全化判断比率'!BR12="","",'各会計、関係団体の財政状況及び健全化判断比率'!BR12)</f>
        <v/>
      </c>
      <c r="DH39" s="343"/>
      <c r="DI39" s="67"/>
    </row>
    <row r="40" spans="1:113" ht="32.25" customHeight="1">
      <c r="A40" s="40"/>
      <c r="B40" s="64"/>
      <c r="C40" s="345" t="str">
        <f t="shared" si="5"/>
        <v/>
      </c>
      <c r="D40" s="345"/>
      <c r="E40" s="346" t="str">
        <f>IF('各会計、関係団体の財政状況及び健全化判断比率'!B13="","",'各会計、関係団体の財政状況及び健全化判断比率'!B13)</f>
        <v/>
      </c>
      <c r="F40" s="346"/>
      <c r="G40" s="346"/>
      <c r="H40" s="346"/>
      <c r="I40" s="346"/>
      <c r="J40" s="346"/>
      <c r="K40" s="346"/>
      <c r="L40" s="346"/>
      <c r="M40" s="346"/>
      <c r="N40" s="346"/>
      <c r="O40" s="346"/>
      <c r="P40" s="346"/>
      <c r="Q40" s="346"/>
      <c r="R40" s="346"/>
      <c r="S40" s="346"/>
      <c r="T40" s="40"/>
      <c r="U40" s="345" t="str">
        <f t="shared" si="4"/>
        <v/>
      </c>
      <c r="V40" s="345"/>
      <c r="W40" s="346"/>
      <c r="X40" s="346"/>
      <c r="Y40" s="346"/>
      <c r="Z40" s="346"/>
      <c r="AA40" s="346"/>
      <c r="AB40" s="346"/>
      <c r="AC40" s="346"/>
      <c r="AD40" s="346"/>
      <c r="AE40" s="346"/>
      <c r="AF40" s="346"/>
      <c r="AG40" s="346"/>
      <c r="AH40" s="346"/>
      <c r="AI40" s="346"/>
      <c r="AJ40" s="346"/>
      <c r="AK40" s="346"/>
      <c r="AL40" s="40"/>
      <c r="AM40" s="345" t="str">
        <f t="shared" si="0"/>
        <v/>
      </c>
      <c r="AN40" s="345"/>
      <c r="AO40" s="346"/>
      <c r="AP40" s="346"/>
      <c r="AQ40" s="346"/>
      <c r="AR40" s="346"/>
      <c r="AS40" s="346"/>
      <c r="AT40" s="346"/>
      <c r="AU40" s="346"/>
      <c r="AV40" s="346"/>
      <c r="AW40" s="346"/>
      <c r="AX40" s="346"/>
      <c r="AY40" s="346"/>
      <c r="AZ40" s="346"/>
      <c r="BA40" s="346"/>
      <c r="BB40" s="346"/>
      <c r="BC40" s="346"/>
      <c r="BD40" s="40"/>
      <c r="BE40" s="345" t="str">
        <f t="shared" si="1"/>
        <v/>
      </c>
      <c r="BF40" s="345"/>
      <c r="BG40" s="346"/>
      <c r="BH40" s="346"/>
      <c r="BI40" s="346"/>
      <c r="BJ40" s="346"/>
      <c r="BK40" s="346"/>
      <c r="BL40" s="346"/>
      <c r="BM40" s="346"/>
      <c r="BN40" s="346"/>
      <c r="BO40" s="346"/>
      <c r="BP40" s="346"/>
      <c r="BQ40" s="346"/>
      <c r="BR40" s="346"/>
      <c r="BS40" s="346"/>
      <c r="BT40" s="346"/>
      <c r="BU40" s="346"/>
      <c r="BV40" s="40"/>
      <c r="BW40" s="345">
        <f t="shared" si="2"/>
        <v>15</v>
      </c>
      <c r="BX40" s="345"/>
      <c r="BY40" s="346" t="str">
        <f>IF('各会計、関係団体の財政状況及び健全化判断比率'!B74="","",'各会計、関係団体の財政状況及び健全化判断比率'!B74)</f>
        <v>京都府後期高齢者医療広域連合（一般会計）</v>
      </c>
      <c r="BZ40" s="346"/>
      <c r="CA40" s="346"/>
      <c r="CB40" s="346"/>
      <c r="CC40" s="346"/>
      <c r="CD40" s="346"/>
      <c r="CE40" s="346"/>
      <c r="CF40" s="346"/>
      <c r="CG40" s="346"/>
      <c r="CH40" s="346"/>
      <c r="CI40" s="346"/>
      <c r="CJ40" s="346"/>
      <c r="CK40" s="346"/>
      <c r="CL40" s="346"/>
      <c r="CM40" s="346"/>
      <c r="CN40" s="40"/>
      <c r="CO40" s="345" t="str">
        <f t="shared" si="3"/>
        <v/>
      </c>
      <c r="CP40" s="345"/>
      <c r="CQ40" s="346" t="str">
        <f>IF('各会計、関係団体の財政状況及び健全化判断比率'!BS13="","",'各会計、関係団体の財政状況及び健全化判断比率'!BS13)</f>
        <v/>
      </c>
      <c r="CR40" s="346"/>
      <c r="CS40" s="346"/>
      <c r="CT40" s="346"/>
      <c r="CU40" s="346"/>
      <c r="CV40" s="346"/>
      <c r="CW40" s="346"/>
      <c r="CX40" s="346"/>
      <c r="CY40" s="346"/>
      <c r="CZ40" s="346"/>
      <c r="DA40" s="346"/>
      <c r="DB40" s="346"/>
      <c r="DC40" s="346"/>
      <c r="DD40" s="346"/>
      <c r="DE40" s="346"/>
      <c r="DG40" s="343" t="str">
        <f>IF('各会計、関係団体の財政状況及び健全化判断比率'!BR13="","",'各会計、関係団体の財政状況及び健全化判断比率'!BR13)</f>
        <v/>
      </c>
      <c r="DH40" s="343"/>
      <c r="DI40" s="67"/>
    </row>
    <row r="41" spans="1:113" ht="32.25" customHeight="1">
      <c r="A41" s="40"/>
      <c r="B41" s="64"/>
      <c r="C41" s="345" t="str">
        <f t="shared" si="5"/>
        <v/>
      </c>
      <c r="D41" s="345"/>
      <c r="E41" s="346" t="str">
        <f>IF('各会計、関係団体の財政状況及び健全化判断比率'!B14="","",'各会計、関係団体の財政状況及び健全化判断比率'!B14)</f>
        <v/>
      </c>
      <c r="F41" s="346"/>
      <c r="G41" s="346"/>
      <c r="H41" s="346"/>
      <c r="I41" s="346"/>
      <c r="J41" s="346"/>
      <c r="K41" s="346"/>
      <c r="L41" s="346"/>
      <c r="M41" s="346"/>
      <c r="N41" s="346"/>
      <c r="O41" s="346"/>
      <c r="P41" s="346"/>
      <c r="Q41" s="346"/>
      <c r="R41" s="346"/>
      <c r="S41" s="346"/>
      <c r="T41" s="40"/>
      <c r="U41" s="345" t="str">
        <f t="shared" si="4"/>
        <v/>
      </c>
      <c r="V41" s="345"/>
      <c r="W41" s="346"/>
      <c r="X41" s="346"/>
      <c r="Y41" s="346"/>
      <c r="Z41" s="346"/>
      <c r="AA41" s="346"/>
      <c r="AB41" s="346"/>
      <c r="AC41" s="346"/>
      <c r="AD41" s="346"/>
      <c r="AE41" s="346"/>
      <c r="AF41" s="346"/>
      <c r="AG41" s="346"/>
      <c r="AH41" s="346"/>
      <c r="AI41" s="346"/>
      <c r="AJ41" s="346"/>
      <c r="AK41" s="346"/>
      <c r="AL41" s="40"/>
      <c r="AM41" s="345" t="str">
        <f t="shared" si="0"/>
        <v/>
      </c>
      <c r="AN41" s="345"/>
      <c r="AO41" s="346"/>
      <c r="AP41" s="346"/>
      <c r="AQ41" s="346"/>
      <c r="AR41" s="346"/>
      <c r="AS41" s="346"/>
      <c r="AT41" s="346"/>
      <c r="AU41" s="346"/>
      <c r="AV41" s="346"/>
      <c r="AW41" s="346"/>
      <c r="AX41" s="346"/>
      <c r="AY41" s="346"/>
      <c r="AZ41" s="346"/>
      <c r="BA41" s="346"/>
      <c r="BB41" s="346"/>
      <c r="BC41" s="346"/>
      <c r="BD41" s="40"/>
      <c r="BE41" s="345" t="str">
        <f t="shared" si="1"/>
        <v/>
      </c>
      <c r="BF41" s="345"/>
      <c r="BG41" s="346"/>
      <c r="BH41" s="346"/>
      <c r="BI41" s="346"/>
      <c r="BJ41" s="346"/>
      <c r="BK41" s="346"/>
      <c r="BL41" s="346"/>
      <c r="BM41" s="346"/>
      <c r="BN41" s="346"/>
      <c r="BO41" s="346"/>
      <c r="BP41" s="346"/>
      <c r="BQ41" s="346"/>
      <c r="BR41" s="346"/>
      <c r="BS41" s="346"/>
      <c r="BT41" s="346"/>
      <c r="BU41" s="346"/>
      <c r="BV41" s="40"/>
      <c r="BW41" s="345">
        <f t="shared" si="2"/>
        <v>16</v>
      </c>
      <c r="BX41" s="345"/>
      <c r="BY41" s="346" t="str">
        <f>IF('各会計、関係団体の財政状況及び健全化判断比率'!B75="","",'各会計、関係団体の財政状況及び健全化判断比率'!B75)</f>
        <v>京都府後期高齢者医療広域連合（特別会計）</v>
      </c>
      <c r="BZ41" s="346"/>
      <c r="CA41" s="346"/>
      <c r="CB41" s="346"/>
      <c r="CC41" s="346"/>
      <c r="CD41" s="346"/>
      <c r="CE41" s="346"/>
      <c r="CF41" s="346"/>
      <c r="CG41" s="346"/>
      <c r="CH41" s="346"/>
      <c r="CI41" s="346"/>
      <c r="CJ41" s="346"/>
      <c r="CK41" s="346"/>
      <c r="CL41" s="346"/>
      <c r="CM41" s="346"/>
      <c r="CN41" s="40"/>
      <c r="CO41" s="345" t="str">
        <f t="shared" si="3"/>
        <v/>
      </c>
      <c r="CP41" s="345"/>
      <c r="CQ41" s="346" t="str">
        <f>IF('各会計、関係団体の財政状況及び健全化判断比率'!BS14="","",'各会計、関係団体の財政状況及び健全化判断比率'!BS14)</f>
        <v/>
      </c>
      <c r="CR41" s="346"/>
      <c r="CS41" s="346"/>
      <c r="CT41" s="346"/>
      <c r="CU41" s="346"/>
      <c r="CV41" s="346"/>
      <c r="CW41" s="346"/>
      <c r="CX41" s="346"/>
      <c r="CY41" s="346"/>
      <c r="CZ41" s="346"/>
      <c r="DA41" s="346"/>
      <c r="DB41" s="346"/>
      <c r="DC41" s="346"/>
      <c r="DD41" s="346"/>
      <c r="DE41" s="346"/>
      <c r="DG41" s="343" t="str">
        <f>IF('各会計、関係団体の財政状況及び健全化判断比率'!BR14="","",'各会計、関係団体の財政状況及び健全化判断比率'!BR14)</f>
        <v/>
      </c>
      <c r="DH41" s="343"/>
      <c r="DI41" s="67"/>
    </row>
    <row r="42" spans="1:113" ht="32.25" customHeight="1">
      <c r="B42" s="64"/>
      <c r="C42" s="345" t="str">
        <f t="shared" si="5"/>
        <v/>
      </c>
      <c r="D42" s="345"/>
      <c r="E42" s="346" t="str">
        <f>IF('各会計、関係団体の財政状況及び健全化判断比率'!B15="","",'各会計、関係団体の財政状況及び健全化判断比率'!B15)</f>
        <v/>
      </c>
      <c r="F42" s="346"/>
      <c r="G42" s="346"/>
      <c r="H42" s="346"/>
      <c r="I42" s="346"/>
      <c r="J42" s="346"/>
      <c r="K42" s="346"/>
      <c r="L42" s="346"/>
      <c r="M42" s="346"/>
      <c r="N42" s="346"/>
      <c r="O42" s="346"/>
      <c r="P42" s="346"/>
      <c r="Q42" s="346"/>
      <c r="R42" s="346"/>
      <c r="S42" s="346"/>
      <c r="T42" s="40"/>
      <c r="U42" s="345" t="str">
        <f t="shared" si="4"/>
        <v/>
      </c>
      <c r="V42" s="345"/>
      <c r="W42" s="346"/>
      <c r="X42" s="346"/>
      <c r="Y42" s="346"/>
      <c r="Z42" s="346"/>
      <c r="AA42" s="346"/>
      <c r="AB42" s="346"/>
      <c r="AC42" s="346"/>
      <c r="AD42" s="346"/>
      <c r="AE42" s="346"/>
      <c r="AF42" s="346"/>
      <c r="AG42" s="346"/>
      <c r="AH42" s="346"/>
      <c r="AI42" s="346"/>
      <c r="AJ42" s="346"/>
      <c r="AK42" s="346"/>
      <c r="AL42" s="40"/>
      <c r="AM42" s="345" t="str">
        <f t="shared" si="0"/>
        <v/>
      </c>
      <c r="AN42" s="345"/>
      <c r="AO42" s="346"/>
      <c r="AP42" s="346"/>
      <c r="AQ42" s="346"/>
      <c r="AR42" s="346"/>
      <c r="AS42" s="346"/>
      <c r="AT42" s="346"/>
      <c r="AU42" s="346"/>
      <c r="AV42" s="346"/>
      <c r="AW42" s="346"/>
      <c r="AX42" s="346"/>
      <c r="AY42" s="346"/>
      <c r="AZ42" s="346"/>
      <c r="BA42" s="346"/>
      <c r="BB42" s="346"/>
      <c r="BC42" s="346"/>
      <c r="BD42" s="40"/>
      <c r="BE42" s="345" t="str">
        <f t="shared" si="1"/>
        <v/>
      </c>
      <c r="BF42" s="345"/>
      <c r="BG42" s="346"/>
      <c r="BH42" s="346"/>
      <c r="BI42" s="346"/>
      <c r="BJ42" s="346"/>
      <c r="BK42" s="346"/>
      <c r="BL42" s="346"/>
      <c r="BM42" s="346"/>
      <c r="BN42" s="346"/>
      <c r="BO42" s="346"/>
      <c r="BP42" s="346"/>
      <c r="BQ42" s="346"/>
      <c r="BR42" s="346"/>
      <c r="BS42" s="346"/>
      <c r="BT42" s="346"/>
      <c r="BU42" s="346"/>
      <c r="BV42" s="40"/>
      <c r="BW42" s="345">
        <f t="shared" si="2"/>
        <v>17</v>
      </c>
      <c r="BX42" s="345"/>
      <c r="BY42" s="346" t="str">
        <f>IF('各会計、関係団体の財政状況及び健全化判断比率'!B76="","",'各会計、関係団体の財政状況及び健全化判断比率'!B76)</f>
        <v>京都地方税機構</v>
      </c>
      <c r="BZ42" s="346"/>
      <c r="CA42" s="346"/>
      <c r="CB42" s="346"/>
      <c r="CC42" s="346"/>
      <c r="CD42" s="346"/>
      <c r="CE42" s="346"/>
      <c r="CF42" s="346"/>
      <c r="CG42" s="346"/>
      <c r="CH42" s="346"/>
      <c r="CI42" s="346"/>
      <c r="CJ42" s="346"/>
      <c r="CK42" s="346"/>
      <c r="CL42" s="346"/>
      <c r="CM42" s="346"/>
      <c r="CN42" s="40"/>
      <c r="CO42" s="345" t="str">
        <f t="shared" si="3"/>
        <v/>
      </c>
      <c r="CP42" s="345"/>
      <c r="CQ42" s="346" t="str">
        <f>IF('各会計、関係団体の財政状況及び健全化判断比率'!BS15="","",'各会計、関係団体の財政状況及び健全化判断比率'!BS15)</f>
        <v/>
      </c>
      <c r="CR42" s="346"/>
      <c r="CS42" s="346"/>
      <c r="CT42" s="346"/>
      <c r="CU42" s="346"/>
      <c r="CV42" s="346"/>
      <c r="CW42" s="346"/>
      <c r="CX42" s="346"/>
      <c r="CY42" s="346"/>
      <c r="CZ42" s="346"/>
      <c r="DA42" s="346"/>
      <c r="DB42" s="346"/>
      <c r="DC42" s="346"/>
      <c r="DD42" s="346"/>
      <c r="DE42" s="346"/>
      <c r="DG42" s="343" t="str">
        <f>IF('各会計、関係団体の財政状況及び健全化判断比率'!BR15="","",'各会計、関係団体の財政状況及び健全化判断比率'!BR15)</f>
        <v/>
      </c>
      <c r="DH42" s="343"/>
      <c r="DI42" s="67"/>
    </row>
    <row r="43" spans="1:113" ht="32.25" customHeight="1">
      <c r="B43" s="64"/>
      <c r="C43" s="345" t="str">
        <f t="shared" si="5"/>
        <v/>
      </c>
      <c r="D43" s="345"/>
      <c r="E43" s="346" t="str">
        <f>IF('各会計、関係団体の財政状況及び健全化判断比率'!B16="","",'各会計、関係団体の財政状況及び健全化判断比率'!B16)</f>
        <v/>
      </c>
      <c r="F43" s="346"/>
      <c r="G43" s="346"/>
      <c r="H43" s="346"/>
      <c r="I43" s="346"/>
      <c r="J43" s="346"/>
      <c r="K43" s="346"/>
      <c r="L43" s="346"/>
      <c r="M43" s="346"/>
      <c r="N43" s="346"/>
      <c r="O43" s="346"/>
      <c r="P43" s="346"/>
      <c r="Q43" s="346"/>
      <c r="R43" s="346"/>
      <c r="S43" s="346"/>
      <c r="T43" s="40"/>
      <c r="U43" s="345" t="str">
        <f t="shared" si="4"/>
        <v/>
      </c>
      <c r="V43" s="345"/>
      <c r="W43" s="346"/>
      <c r="X43" s="346"/>
      <c r="Y43" s="346"/>
      <c r="Z43" s="346"/>
      <c r="AA43" s="346"/>
      <c r="AB43" s="346"/>
      <c r="AC43" s="346"/>
      <c r="AD43" s="346"/>
      <c r="AE43" s="346"/>
      <c r="AF43" s="346"/>
      <c r="AG43" s="346"/>
      <c r="AH43" s="346"/>
      <c r="AI43" s="346"/>
      <c r="AJ43" s="346"/>
      <c r="AK43" s="346"/>
      <c r="AL43" s="40"/>
      <c r="AM43" s="345" t="str">
        <f t="shared" si="0"/>
        <v/>
      </c>
      <c r="AN43" s="345"/>
      <c r="AO43" s="346"/>
      <c r="AP43" s="346"/>
      <c r="AQ43" s="346"/>
      <c r="AR43" s="346"/>
      <c r="AS43" s="346"/>
      <c r="AT43" s="346"/>
      <c r="AU43" s="346"/>
      <c r="AV43" s="346"/>
      <c r="AW43" s="346"/>
      <c r="AX43" s="346"/>
      <c r="AY43" s="346"/>
      <c r="AZ43" s="346"/>
      <c r="BA43" s="346"/>
      <c r="BB43" s="346"/>
      <c r="BC43" s="346"/>
      <c r="BD43" s="40"/>
      <c r="BE43" s="345" t="str">
        <f t="shared" si="1"/>
        <v/>
      </c>
      <c r="BF43" s="345"/>
      <c r="BG43" s="346"/>
      <c r="BH43" s="346"/>
      <c r="BI43" s="346"/>
      <c r="BJ43" s="346"/>
      <c r="BK43" s="346"/>
      <c r="BL43" s="346"/>
      <c r="BM43" s="346"/>
      <c r="BN43" s="346"/>
      <c r="BO43" s="346"/>
      <c r="BP43" s="346"/>
      <c r="BQ43" s="346"/>
      <c r="BR43" s="346"/>
      <c r="BS43" s="346"/>
      <c r="BT43" s="346"/>
      <c r="BU43" s="346"/>
      <c r="BV43" s="40"/>
      <c r="BW43" s="345" t="str">
        <f t="shared" si="2"/>
        <v/>
      </c>
      <c r="BX43" s="345"/>
      <c r="BY43" s="346" t="str">
        <f>IF('各会計、関係団体の財政状況及び健全化判断比率'!B77="","",'各会計、関係団体の財政状況及び健全化判断比率'!B77)</f>
        <v/>
      </c>
      <c r="BZ43" s="346"/>
      <c r="CA43" s="346"/>
      <c r="CB43" s="346"/>
      <c r="CC43" s="346"/>
      <c r="CD43" s="346"/>
      <c r="CE43" s="346"/>
      <c r="CF43" s="346"/>
      <c r="CG43" s="346"/>
      <c r="CH43" s="346"/>
      <c r="CI43" s="346"/>
      <c r="CJ43" s="346"/>
      <c r="CK43" s="346"/>
      <c r="CL43" s="346"/>
      <c r="CM43" s="346"/>
      <c r="CN43" s="40"/>
      <c r="CO43" s="345" t="str">
        <f t="shared" si="3"/>
        <v/>
      </c>
      <c r="CP43" s="345"/>
      <c r="CQ43" s="346" t="str">
        <f>IF('各会計、関係団体の財政状況及び健全化判断比率'!BS16="","",'各会計、関係団体の財政状況及び健全化判断比率'!BS16)</f>
        <v/>
      </c>
      <c r="CR43" s="346"/>
      <c r="CS43" s="346"/>
      <c r="CT43" s="346"/>
      <c r="CU43" s="346"/>
      <c r="CV43" s="346"/>
      <c r="CW43" s="346"/>
      <c r="CX43" s="346"/>
      <c r="CY43" s="346"/>
      <c r="CZ43" s="346"/>
      <c r="DA43" s="346"/>
      <c r="DB43" s="346"/>
      <c r="DC43" s="346"/>
      <c r="DD43" s="346"/>
      <c r="DE43" s="346"/>
      <c r="DG43" s="343" t="str">
        <f>IF('各会計、関係団体の財政状況及び健全化判断比率'!BR16="","",'各会計、関係団体の財政状況及び健全化判断比率'!BR16)</f>
        <v/>
      </c>
      <c r="DH43" s="343"/>
      <c r="DI43" s="67"/>
    </row>
    <row r="44" spans="1:113" ht="13.5" customHeight="1" thickBot="1">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row r="46" spans="1:113">
      <c r="B46" s="39" t="s">
        <v>138</v>
      </c>
      <c r="E46" s="342" t="s">
        <v>139</v>
      </c>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row>
    <row r="47" spans="1:113">
      <c r="E47" s="342" t="s">
        <v>140</v>
      </c>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row>
    <row r="48" spans="1:113">
      <c r="E48" s="342" t="s">
        <v>141</v>
      </c>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row>
    <row r="49" spans="5:113">
      <c r="E49" s="344" t="s">
        <v>142</v>
      </c>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c r="CF49" s="344"/>
      <c r="CG49" s="344"/>
      <c r="CH49" s="344"/>
      <c r="CI49" s="344"/>
      <c r="CJ49" s="344"/>
      <c r="CK49" s="344"/>
      <c r="CL49" s="344"/>
      <c r="CM49" s="344"/>
      <c r="CN49" s="344"/>
      <c r="CO49" s="344"/>
      <c r="CP49" s="344"/>
      <c r="CQ49" s="344"/>
      <c r="CR49" s="344"/>
      <c r="CS49" s="344"/>
      <c r="CT49" s="344"/>
      <c r="CU49" s="344"/>
      <c r="CV49" s="344"/>
      <c r="CW49" s="344"/>
      <c r="CX49" s="344"/>
      <c r="CY49" s="344"/>
      <c r="CZ49" s="344"/>
      <c r="DA49" s="344"/>
      <c r="DB49" s="344"/>
      <c r="DC49" s="344"/>
      <c r="DD49" s="344"/>
      <c r="DE49" s="344"/>
      <c r="DF49" s="344"/>
      <c r="DG49" s="344"/>
      <c r="DH49" s="344"/>
      <c r="DI49" s="344"/>
    </row>
    <row r="50" spans="5:113">
      <c r="E50" s="342" t="s">
        <v>143</v>
      </c>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row>
    <row r="51" spans="5:113">
      <c r="E51" s="342" t="s">
        <v>144</v>
      </c>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row>
    <row r="52" spans="5:113">
      <c r="E52" s="342" t="s">
        <v>145</v>
      </c>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42"/>
      <c r="DI52" s="342"/>
    </row>
    <row r="53" spans="5:113">
      <c r="E53" s="39" t="s">
        <v>146</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1154E-372C-4333-A505-3DE13A23C056}">
  <sheetPr>
    <pageSetUpPr fitToPage="1"/>
  </sheetPr>
  <dimension ref="A1:P45"/>
  <sheetViews>
    <sheetView showGridLines="0" topLeftCell="A22" zoomScaleSheetLayoutView="100" workbookViewId="0">
      <selection activeCell="Z16" sqref="Z16:AC16"/>
    </sheetView>
  </sheetViews>
  <sheetFormatPr defaultColWidth="0" defaultRowHeight="13.5" customHeight="1" zeroHeight="1"/>
  <cols>
    <col min="1" max="1" width="6.625" style="223" customWidth="1"/>
    <col min="2" max="2" width="11" style="223" customWidth="1"/>
    <col min="3" max="3" width="17" style="223" customWidth="1"/>
    <col min="4" max="5" width="16.625" style="223" customWidth="1"/>
    <col min="6" max="15" width="15" style="223" customWidth="1"/>
    <col min="16" max="16" width="24" style="223" customWidth="1"/>
    <col min="17" max="16384" width="0" style="223" hidden="1"/>
  </cols>
  <sheetData>
    <row r="1" spans="1:16" ht="16.5" customHeight="1">
      <c r="A1" s="222"/>
      <c r="B1" s="222"/>
      <c r="C1" s="222"/>
      <c r="D1" s="222"/>
      <c r="E1" s="222"/>
      <c r="F1" s="222"/>
      <c r="G1" s="222"/>
      <c r="H1" s="222"/>
      <c r="I1" s="222"/>
      <c r="J1" s="222"/>
      <c r="K1" s="222"/>
      <c r="L1" s="222"/>
      <c r="M1" s="222"/>
      <c r="N1" s="222"/>
      <c r="O1" s="222"/>
      <c r="P1" s="222"/>
    </row>
    <row r="2" spans="1:16" ht="16.5" customHeight="1">
      <c r="A2" s="222"/>
      <c r="B2" s="222"/>
      <c r="C2" s="222"/>
      <c r="D2" s="222"/>
      <c r="E2" s="222"/>
      <c r="F2" s="222"/>
      <c r="G2" s="222"/>
      <c r="H2" s="222"/>
      <c r="I2" s="222"/>
      <c r="J2" s="222"/>
      <c r="K2" s="222"/>
      <c r="L2" s="222"/>
      <c r="M2" s="222"/>
      <c r="N2" s="222"/>
      <c r="O2" s="222"/>
      <c r="P2" s="222"/>
    </row>
    <row r="3" spans="1:16" ht="16.5" customHeight="1">
      <c r="A3" s="222"/>
      <c r="B3" s="222"/>
      <c r="C3" s="222"/>
      <c r="D3" s="222"/>
      <c r="E3" s="222"/>
      <c r="F3" s="222"/>
      <c r="G3" s="222"/>
      <c r="H3" s="222"/>
      <c r="I3" s="222"/>
      <c r="J3" s="222"/>
      <c r="K3" s="222"/>
      <c r="L3" s="222"/>
      <c r="M3" s="222"/>
      <c r="N3" s="222"/>
      <c r="O3" s="222"/>
      <c r="P3" s="222"/>
    </row>
    <row r="4" spans="1:16" ht="16.5" customHeight="1">
      <c r="A4" s="222"/>
      <c r="B4" s="222"/>
      <c r="C4" s="222"/>
      <c r="D4" s="222"/>
      <c r="E4" s="222"/>
      <c r="F4" s="222"/>
      <c r="G4" s="222"/>
      <c r="H4" s="222"/>
      <c r="I4" s="222"/>
      <c r="J4" s="222"/>
      <c r="K4" s="222"/>
      <c r="L4" s="222"/>
      <c r="M4" s="222"/>
      <c r="N4" s="222"/>
      <c r="O4" s="222"/>
      <c r="P4" s="222"/>
    </row>
    <row r="5" spans="1:16" ht="16.5" customHeight="1">
      <c r="A5" s="222"/>
      <c r="B5" s="222"/>
      <c r="C5" s="222"/>
      <c r="D5" s="222"/>
      <c r="E5" s="222"/>
      <c r="F5" s="222"/>
      <c r="G5" s="222"/>
      <c r="H5" s="222"/>
      <c r="I5" s="222"/>
      <c r="J5" s="222"/>
      <c r="K5" s="222"/>
      <c r="L5" s="222"/>
      <c r="M5" s="222"/>
      <c r="N5" s="222"/>
      <c r="O5" s="222"/>
      <c r="P5" s="222"/>
    </row>
    <row r="6" spans="1:16" ht="16.5" customHeight="1">
      <c r="A6" s="222"/>
      <c r="B6" s="222"/>
      <c r="C6" s="222"/>
      <c r="D6" s="222"/>
      <c r="E6" s="222"/>
      <c r="F6" s="222"/>
      <c r="G6" s="222"/>
      <c r="H6" s="222"/>
      <c r="I6" s="222"/>
      <c r="J6" s="222"/>
      <c r="K6" s="222"/>
      <c r="L6" s="222"/>
      <c r="M6" s="222"/>
      <c r="N6" s="222"/>
      <c r="O6" s="222"/>
      <c r="P6" s="222"/>
    </row>
    <row r="7" spans="1:16" ht="16.5" customHeight="1">
      <c r="A7" s="222"/>
      <c r="B7" s="222"/>
      <c r="C7" s="222"/>
      <c r="D7" s="222"/>
      <c r="E7" s="222"/>
      <c r="F7" s="222"/>
      <c r="G7" s="222"/>
      <c r="H7" s="222"/>
      <c r="I7" s="222"/>
      <c r="J7" s="222"/>
      <c r="K7" s="222"/>
      <c r="L7" s="222"/>
      <c r="M7" s="222"/>
      <c r="N7" s="222"/>
      <c r="O7" s="222"/>
      <c r="P7" s="222"/>
    </row>
    <row r="8" spans="1:16" ht="16.5" customHeight="1">
      <c r="A8" s="222"/>
      <c r="B8" s="222"/>
      <c r="C8" s="222"/>
      <c r="D8" s="222"/>
      <c r="E8" s="222"/>
      <c r="F8" s="222"/>
      <c r="G8" s="222"/>
      <c r="H8" s="222"/>
      <c r="I8" s="222"/>
      <c r="J8" s="222"/>
      <c r="K8" s="222"/>
      <c r="L8" s="222"/>
      <c r="M8" s="222"/>
      <c r="N8" s="222"/>
      <c r="O8" s="222"/>
      <c r="P8" s="222"/>
    </row>
    <row r="9" spans="1:16" ht="16.5" customHeight="1">
      <c r="A9" s="222"/>
      <c r="B9" s="222"/>
      <c r="C9" s="222"/>
      <c r="D9" s="222"/>
      <c r="E9" s="222"/>
      <c r="F9" s="222"/>
      <c r="G9" s="222"/>
      <c r="H9" s="222"/>
      <c r="I9" s="222"/>
      <c r="J9" s="222"/>
      <c r="K9" s="222"/>
      <c r="L9" s="222"/>
      <c r="M9" s="222"/>
      <c r="N9" s="222"/>
      <c r="O9" s="222"/>
      <c r="P9" s="222"/>
    </row>
    <row r="10" spans="1:16" ht="16.5" customHeight="1">
      <c r="A10" s="222"/>
      <c r="B10" s="222"/>
      <c r="C10" s="222"/>
      <c r="D10" s="222"/>
      <c r="E10" s="222"/>
      <c r="F10" s="222"/>
      <c r="G10" s="222"/>
      <c r="H10" s="222"/>
      <c r="I10" s="222"/>
      <c r="J10" s="222"/>
      <c r="K10" s="222"/>
      <c r="L10" s="222"/>
      <c r="M10" s="222"/>
      <c r="N10" s="222"/>
      <c r="O10" s="222"/>
      <c r="P10" s="222"/>
    </row>
    <row r="11" spans="1:16" ht="16.5" customHeight="1">
      <c r="A11" s="222"/>
      <c r="B11" s="222"/>
      <c r="C11" s="222"/>
      <c r="D11" s="222"/>
      <c r="E11" s="222"/>
      <c r="F11" s="222"/>
      <c r="G11" s="222"/>
      <c r="H11" s="222"/>
      <c r="I11" s="222"/>
      <c r="J11" s="222"/>
      <c r="K11" s="222"/>
      <c r="L11" s="222"/>
      <c r="M11" s="222"/>
      <c r="N11" s="222"/>
      <c r="O11" s="222"/>
      <c r="P11" s="222"/>
    </row>
    <row r="12" spans="1:16" ht="16.5" customHeight="1">
      <c r="A12" s="222"/>
      <c r="B12" s="222"/>
      <c r="C12" s="222"/>
      <c r="D12" s="222"/>
      <c r="E12" s="222"/>
      <c r="F12" s="222"/>
      <c r="G12" s="222"/>
      <c r="H12" s="222"/>
      <c r="I12" s="222"/>
      <c r="J12" s="222"/>
      <c r="K12" s="222"/>
      <c r="L12" s="222"/>
      <c r="M12" s="222"/>
      <c r="N12" s="222"/>
      <c r="O12" s="222"/>
      <c r="P12" s="222"/>
    </row>
    <row r="13" spans="1:16" ht="16.5" customHeight="1">
      <c r="A13" s="222"/>
      <c r="B13" s="222"/>
      <c r="C13" s="222"/>
      <c r="D13" s="222"/>
      <c r="E13" s="222"/>
      <c r="F13" s="222"/>
      <c r="G13" s="222"/>
      <c r="H13" s="222"/>
      <c r="I13" s="222"/>
      <c r="J13" s="222"/>
      <c r="K13" s="222"/>
      <c r="L13" s="222"/>
      <c r="M13" s="222"/>
      <c r="N13" s="222"/>
      <c r="O13" s="222"/>
      <c r="P13" s="222"/>
    </row>
    <row r="14" spans="1:16" ht="16.5" customHeight="1">
      <c r="A14" s="222"/>
      <c r="B14" s="222"/>
      <c r="C14" s="222"/>
      <c r="D14" s="222"/>
      <c r="E14" s="222"/>
      <c r="F14" s="222"/>
      <c r="G14" s="222"/>
      <c r="H14" s="222"/>
      <c r="I14" s="222"/>
      <c r="J14" s="222"/>
      <c r="K14" s="222"/>
      <c r="L14" s="222"/>
      <c r="M14" s="222"/>
      <c r="N14" s="222"/>
      <c r="O14" s="222"/>
      <c r="P14" s="222"/>
    </row>
    <row r="15" spans="1:16" ht="16.5" customHeight="1">
      <c r="A15" s="222"/>
      <c r="B15" s="222"/>
      <c r="C15" s="222"/>
      <c r="D15" s="222"/>
      <c r="E15" s="222"/>
      <c r="F15" s="222"/>
      <c r="G15" s="222"/>
      <c r="H15" s="222"/>
      <c r="I15" s="222"/>
      <c r="J15" s="222"/>
      <c r="K15" s="222"/>
      <c r="L15" s="222"/>
      <c r="M15" s="222"/>
      <c r="N15" s="222"/>
      <c r="O15" s="222"/>
      <c r="P15" s="222"/>
    </row>
    <row r="16" spans="1:16" ht="16.5" customHeight="1">
      <c r="A16" s="222"/>
      <c r="B16" s="222"/>
      <c r="C16" s="222"/>
      <c r="D16" s="222"/>
      <c r="E16" s="222"/>
      <c r="F16" s="222"/>
      <c r="G16" s="222"/>
      <c r="H16" s="222"/>
      <c r="I16" s="222"/>
      <c r="J16" s="222"/>
      <c r="K16" s="222"/>
      <c r="L16" s="222"/>
      <c r="M16" s="222"/>
      <c r="N16" s="222"/>
      <c r="O16" s="222"/>
      <c r="P16" s="222"/>
    </row>
    <row r="17" spans="1:16" ht="16.5" customHeight="1">
      <c r="A17" s="222"/>
      <c r="B17" s="222"/>
      <c r="C17" s="222"/>
      <c r="D17" s="222"/>
      <c r="E17" s="222"/>
      <c r="F17" s="222"/>
      <c r="G17" s="222"/>
      <c r="H17" s="222"/>
      <c r="I17" s="222"/>
      <c r="J17" s="222"/>
      <c r="K17" s="222"/>
      <c r="L17" s="222"/>
      <c r="M17" s="222"/>
      <c r="N17" s="222"/>
      <c r="O17" s="222"/>
      <c r="P17" s="222"/>
    </row>
    <row r="18" spans="1:16" ht="16.5" customHeight="1">
      <c r="A18" s="222"/>
      <c r="B18" s="222"/>
      <c r="C18" s="222"/>
      <c r="D18" s="222"/>
      <c r="E18" s="222"/>
      <c r="F18" s="222"/>
      <c r="G18" s="222"/>
      <c r="H18" s="222"/>
      <c r="I18" s="222"/>
      <c r="J18" s="222"/>
      <c r="K18" s="222"/>
      <c r="L18" s="222"/>
      <c r="M18" s="222"/>
      <c r="N18" s="222"/>
      <c r="O18" s="222"/>
      <c r="P18" s="222"/>
    </row>
    <row r="19" spans="1:16" ht="16.5" customHeight="1">
      <c r="A19" s="222"/>
      <c r="B19" s="222"/>
      <c r="C19" s="222"/>
      <c r="D19" s="222"/>
      <c r="E19" s="222"/>
      <c r="F19" s="222"/>
      <c r="G19" s="222"/>
      <c r="H19" s="222"/>
      <c r="I19" s="222"/>
      <c r="J19" s="222"/>
      <c r="K19" s="222"/>
      <c r="L19" s="222"/>
      <c r="M19" s="222"/>
      <c r="N19" s="222"/>
      <c r="O19" s="222"/>
      <c r="P19" s="222"/>
    </row>
    <row r="20" spans="1:16" ht="16.5" customHeight="1">
      <c r="A20" s="222"/>
      <c r="B20" s="222"/>
      <c r="C20" s="222"/>
      <c r="D20" s="222"/>
      <c r="E20" s="222"/>
      <c r="F20" s="222"/>
      <c r="G20" s="222"/>
      <c r="H20" s="222"/>
      <c r="I20" s="222"/>
      <c r="J20" s="222"/>
      <c r="K20" s="222"/>
      <c r="L20" s="222"/>
      <c r="M20" s="222"/>
      <c r="N20" s="222"/>
      <c r="O20" s="222"/>
      <c r="P20" s="222"/>
    </row>
    <row r="21" spans="1:16" ht="16.5" customHeight="1">
      <c r="A21" s="222"/>
      <c r="B21" s="222"/>
      <c r="C21" s="222"/>
      <c r="D21" s="222"/>
      <c r="E21" s="222"/>
      <c r="F21" s="222"/>
      <c r="G21" s="222"/>
      <c r="H21" s="222"/>
      <c r="I21" s="222"/>
      <c r="J21" s="222"/>
      <c r="K21" s="222"/>
      <c r="L21" s="222"/>
      <c r="M21" s="222"/>
      <c r="N21" s="222"/>
      <c r="O21" s="222"/>
      <c r="P21" s="222"/>
    </row>
    <row r="22" spans="1:16" ht="16.5" customHeight="1">
      <c r="A22" s="222"/>
      <c r="B22" s="222"/>
      <c r="C22" s="222"/>
      <c r="D22" s="222"/>
      <c r="E22" s="222"/>
      <c r="F22" s="222"/>
      <c r="G22" s="222"/>
      <c r="H22" s="222"/>
      <c r="I22" s="222"/>
      <c r="J22" s="222"/>
      <c r="K22" s="222"/>
      <c r="L22" s="222"/>
      <c r="M22" s="222"/>
      <c r="N22" s="222"/>
      <c r="O22" s="222"/>
      <c r="P22" s="222"/>
    </row>
    <row r="23" spans="1:16" ht="16.5" customHeight="1">
      <c r="A23" s="222"/>
      <c r="B23" s="222"/>
      <c r="C23" s="222"/>
      <c r="D23" s="222"/>
      <c r="E23" s="222"/>
      <c r="F23" s="222"/>
      <c r="G23" s="222"/>
      <c r="H23" s="222"/>
      <c r="I23" s="222"/>
      <c r="J23" s="222"/>
      <c r="K23" s="222"/>
      <c r="L23" s="222"/>
      <c r="M23" s="222"/>
      <c r="N23" s="222"/>
      <c r="O23" s="222"/>
      <c r="P23" s="222"/>
    </row>
    <row r="24" spans="1:16" ht="16.5" customHeight="1">
      <c r="A24" s="222"/>
      <c r="B24" s="222"/>
      <c r="C24" s="222"/>
      <c r="D24" s="222"/>
      <c r="E24" s="222"/>
      <c r="F24" s="222"/>
      <c r="G24" s="222"/>
      <c r="H24" s="222"/>
      <c r="I24" s="222"/>
      <c r="J24" s="222"/>
      <c r="K24" s="222"/>
      <c r="L24" s="222"/>
      <c r="M24" s="222"/>
      <c r="N24" s="222"/>
      <c r="O24" s="222"/>
      <c r="P24" s="222"/>
    </row>
    <row r="25" spans="1:16" ht="16.5" customHeight="1">
      <c r="A25" s="222"/>
      <c r="B25" s="222"/>
      <c r="C25" s="222"/>
      <c r="D25" s="222"/>
      <c r="E25" s="222"/>
      <c r="F25" s="222"/>
      <c r="G25" s="222"/>
      <c r="H25" s="222"/>
      <c r="I25" s="222"/>
      <c r="J25" s="222"/>
      <c r="K25" s="222"/>
      <c r="L25" s="222"/>
      <c r="M25" s="222"/>
      <c r="N25" s="222"/>
      <c r="O25" s="222"/>
      <c r="P25" s="222"/>
    </row>
    <row r="26" spans="1:16" ht="16.5" customHeight="1">
      <c r="A26" s="222"/>
      <c r="B26" s="222"/>
      <c r="C26" s="222"/>
      <c r="D26" s="222"/>
      <c r="E26" s="222"/>
      <c r="F26" s="222"/>
      <c r="G26" s="222"/>
      <c r="H26" s="222"/>
      <c r="I26" s="222"/>
      <c r="J26" s="222"/>
      <c r="K26" s="222"/>
      <c r="L26" s="222"/>
      <c r="M26" s="222"/>
      <c r="N26" s="222"/>
      <c r="O26" s="222"/>
      <c r="P26" s="222"/>
    </row>
    <row r="27" spans="1:16" ht="16.5" customHeight="1">
      <c r="A27" s="222"/>
      <c r="B27" s="222"/>
      <c r="C27" s="222"/>
      <c r="D27" s="222"/>
      <c r="E27" s="222"/>
      <c r="F27" s="222"/>
      <c r="G27" s="222"/>
      <c r="H27" s="222"/>
      <c r="I27" s="222"/>
      <c r="J27" s="222"/>
      <c r="K27" s="222"/>
      <c r="L27" s="222"/>
      <c r="M27" s="222"/>
      <c r="N27" s="222"/>
      <c r="O27" s="222"/>
      <c r="P27" s="222"/>
    </row>
    <row r="28" spans="1:16" ht="16.5" customHeight="1">
      <c r="A28" s="222"/>
      <c r="B28" s="222"/>
      <c r="C28" s="222"/>
      <c r="D28" s="222"/>
      <c r="E28" s="222"/>
      <c r="F28" s="222"/>
      <c r="G28" s="222"/>
      <c r="H28" s="222"/>
      <c r="I28" s="222"/>
      <c r="J28" s="222"/>
      <c r="K28" s="222"/>
      <c r="L28" s="222"/>
      <c r="M28" s="222"/>
      <c r="N28" s="222"/>
      <c r="O28" s="222"/>
      <c r="P28" s="222"/>
    </row>
    <row r="29" spans="1:16" ht="16.5" customHeight="1">
      <c r="A29" s="222"/>
      <c r="B29" s="222"/>
      <c r="C29" s="222"/>
      <c r="D29" s="222"/>
      <c r="E29" s="222"/>
      <c r="F29" s="222"/>
      <c r="G29" s="222"/>
      <c r="H29" s="222"/>
      <c r="I29" s="222"/>
      <c r="J29" s="222"/>
      <c r="K29" s="222"/>
      <c r="L29" s="222"/>
      <c r="M29" s="222"/>
      <c r="N29" s="222"/>
      <c r="O29" s="222"/>
      <c r="P29" s="222"/>
    </row>
    <row r="30" spans="1:16" ht="16.5" customHeight="1">
      <c r="A30" s="222"/>
      <c r="B30" s="222"/>
      <c r="C30" s="222"/>
      <c r="D30" s="222"/>
      <c r="E30" s="222"/>
      <c r="F30" s="222"/>
      <c r="G30" s="222"/>
      <c r="H30" s="222"/>
      <c r="I30" s="222"/>
      <c r="J30" s="222"/>
      <c r="K30" s="222"/>
      <c r="L30" s="222"/>
      <c r="M30" s="222"/>
      <c r="N30" s="222"/>
      <c r="O30" s="222"/>
      <c r="P30" s="222"/>
    </row>
    <row r="31" spans="1:16" ht="16.5" customHeight="1">
      <c r="A31" s="222"/>
      <c r="B31" s="222"/>
      <c r="C31" s="222"/>
      <c r="D31" s="222"/>
      <c r="E31" s="222"/>
      <c r="F31" s="222"/>
      <c r="G31" s="222"/>
      <c r="H31" s="222"/>
      <c r="I31" s="222"/>
      <c r="J31" s="222"/>
      <c r="K31" s="222"/>
      <c r="L31" s="222"/>
      <c r="M31" s="222"/>
      <c r="N31" s="222"/>
      <c r="O31" s="222"/>
      <c r="P31" s="222"/>
    </row>
    <row r="32" spans="1:16" ht="31.5" customHeight="1" thickBot="1">
      <c r="A32" s="222"/>
      <c r="B32" s="222"/>
      <c r="C32" s="222"/>
      <c r="D32" s="222"/>
      <c r="E32" s="222"/>
      <c r="F32" s="222"/>
      <c r="G32" s="222"/>
      <c r="H32" s="222"/>
      <c r="I32" s="222"/>
      <c r="J32" s="224" t="s">
        <v>487</v>
      </c>
      <c r="K32" s="222"/>
      <c r="L32" s="222"/>
      <c r="M32" s="222"/>
      <c r="N32" s="222"/>
      <c r="O32" s="222"/>
      <c r="P32" s="222"/>
    </row>
    <row r="33" spans="1:16" ht="39" customHeight="1" thickBot="1">
      <c r="A33" s="222"/>
      <c r="B33" s="225" t="s">
        <v>492</v>
      </c>
      <c r="C33" s="226"/>
      <c r="D33" s="226"/>
      <c r="E33" s="227" t="s">
        <v>488</v>
      </c>
      <c r="F33" s="228" t="s">
        <v>3</v>
      </c>
      <c r="G33" s="229" t="s">
        <v>4</v>
      </c>
      <c r="H33" s="229" t="s">
        <v>5</v>
      </c>
      <c r="I33" s="229" t="s">
        <v>6</v>
      </c>
      <c r="J33" s="230" t="s">
        <v>7</v>
      </c>
      <c r="K33" s="222"/>
      <c r="L33" s="222"/>
      <c r="M33" s="222"/>
      <c r="N33" s="222"/>
      <c r="O33" s="222"/>
      <c r="P33" s="222"/>
    </row>
    <row r="34" spans="1:16" ht="39" customHeight="1">
      <c r="A34" s="222"/>
      <c r="B34" s="231"/>
      <c r="C34" s="1160" t="s">
        <v>493</v>
      </c>
      <c r="D34" s="1160"/>
      <c r="E34" s="1161"/>
      <c r="F34" s="232">
        <v>5.95</v>
      </c>
      <c r="G34" s="233">
        <v>5.47</v>
      </c>
      <c r="H34" s="233">
        <v>5.16</v>
      </c>
      <c r="I34" s="233">
        <v>5.37</v>
      </c>
      <c r="J34" s="234">
        <v>5.83</v>
      </c>
      <c r="K34" s="222"/>
      <c r="L34" s="222"/>
      <c r="M34" s="222"/>
      <c r="N34" s="222"/>
      <c r="O34" s="222"/>
      <c r="P34" s="222"/>
    </row>
    <row r="35" spans="1:16" ht="39" customHeight="1">
      <c r="A35" s="222"/>
      <c r="B35" s="235"/>
      <c r="C35" s="1156" t="s">
        <v>494</v>
      </c>
      <c r="D35" s="1156"/>
      <c r="E35" s="1157"/>
      <c r="F35" s="236">
        <v>4.3099999999999996</v>
      </c>
      <c r="G35" s="237">
        <v>4.68</v>
      </c>
      <c r="H35" s="237">
        <v>5.14</v>
      </c>
      <c r="I35" s="237">
        <v>5.62</v>
      </c>
      <c r="J35" s="238">
        <v>5.38</v>
      </c>
      <c r="K35" s="222"/>
      <c r="L35" s="222"/>
      <c r="M35" s="222"/>
      <c r="N35" s="222"/>
      <c r="O35" s="222"/>
      <c r="P35" s="222"/>
    </row>
    <row r="36" spans="1:16" ht="39" customHeight="1">
      <c r="A36" s="222"/>
      <c r="B36" s="235"/>
      <c r="C36" s="1156" t="s">
        <v>495</v>
      </c>
      <c r="D36" s="1156"/>
      <c r="E36" s="1157"/>
      <c r="F36" s="236">
        <v>3.74</v>
      </c>
      <c r="G36" s="237">
        <v>3.21</v>
      </c>
      <c r="H36" s="237">
        <v>2.8</v>
      </c>
      <c r="I36" s="237">
        <v>5.66</v>
      </c>
      <c r="J36" s="238">
        <v>5.2</v>
      </c>
      <c r="K36" s="222"/>
      <c r="L36" s="222"/>
      <c r="M36" s="222"/>
      <c r="N36" s="222"/>
      <c r="O36" s="222"/>
      <c r="P36" s="222"/>
    </row>
    <row r="37" spans="1:16" ht="39" customHeight="1">
      <c r="A37" s="222"/>
      <c r="B37" s="235"/>
      <c r="C37" s="1156" t="s">
        <v>496</v>
      </c>
      <c r="D37" s="1156"/>
      <c r="E37" s="1157"/>
      <c r="F37" s="236">
        <v>1.38</v>
      </c>
      <c r="G37" s="237">
        <v>0.81</v>
      </c>
      <c r="H37" s="237">
        <v>0.03</v>
      </c>
      <c r="I37" s="237">
        <v>0.74</v>
      </c>
      <c r="J37" s="238">
        <v>0.77</v>
      </c>
      <c r="K37" s="222"/>
      <c r="L37" s="222"/>
      <c r="M37" s="222"/>
      <c r="N37" s="222"/>
      <c r="O37" s="222"/>
      <c r="P37" s="222"/>
    </row>
    <row r="38" spans="1:16" ht="39" customHeight="1">
      <c r="A38" s="222"/>
      <c r="B38" s="235"/>
      <c r="C38" s="1156" t="s">
        <v>497</v>
      </c>
      <c r="D38" s="1156"/>
      <c r="E38" s="1157"/>
      <c r="F38" s="236">
        <v>0.86</v>
      </c>
      <c r="G38" s="237">
        <v>0.69</v>
      </c>
      <c r="H38" s="237">
        <v>0.83</v>
      </c>
      <c r="I38" s="237">
        <v>0.83</v>
      </c>
      <c r="J38" s="238">
        <v>0.69</v>
      </c>
      <c r="K38" s="222"/>
      <c r="L38" s="222"/>
      <c r="M38" s="222"/>
      <c r="N38" s="222"/>
      <c r="O38" s="222"/>
      <c r="P38" s="222"/>
    </row>
    <row r="39" spans="1:16" ht="39" customHeight="1">
      <c r="A39" s="222"/>
      <c r="B39" s="235"/>
      <c r="C39" s="1156" t="s">
        <v>498</v>
      </c>
      <c r="D39" s="1156"/>
      <c r="E39" s="1157"/>
      <c r="F39" s="236">
        <v>0.17</v>
      </c>
      <c r="G39" s="237">
        <v>0.16</v>
      </c>
      <c r="H39" s="237">
        <v>0.16</v>
      </c>
      <c r="I39" s="237">
        <v>0.19</v>
      </c>
      <c r="J39" s="238">
        <v>0.18</v>
      </c>
      <c r="K39" s="222"/>
      <c r="L39" s="222"/>
      <c r="M39" s="222"/>
      <c r="N39" s="222"/>
      <c r="O39" s="222"/>
      <c r="P39" s="222"/>
    </row>
    <row r="40" spans="1:16" ht="39" customHeight="1">
      <c r="A40" s="222"/>
      <c r="B40" s="235"/>
      <c r="C40" s="1156" t="s">
        <v>499</v>
      </c>
      <c r="D40" s="1156"/>
      <c r="E40" s="1157"/>
      <c r="F40" s="236">
        <v>0</v>
      </c>
      <c r="G40" s="237">
        <v>0</v>
      </c>
      <c r="H40" s="237">
        <v>0</v>
      </c>
      <c r="I40" s="237">
        <v>0</v>
      </c>
      <c r="J40" s="238">
        <v>0</v>
      </c>
      <c r="K40" s="222"/>
      <c r="L40" s="222"/>
      <c r="M40" s="222"/>
      <c r="N40" s="222"/>
      <c r="O40" s="222"/>
      <c r="P40" s="222"/>
    </row>
    <row r="41" spans="1:16" ht="39" customHeight="1">
      <c r="A41" s="222"/>
      <c r="B41" s="235"/>
      <c r="C41" s="1156" t="s">
        <v>500</v>
      </c>
      <c r="D41" s="1156"/>
      <c r="E41" s="1157"/>
      <c r="F41" s="236">
        <v>0</v>
      </c>
      <c r="G41" s="237">
        <v>0</v>
      </c>
      <c r="H41" s="237">
        <v>0</v>
      </c>
      <c r="I41" s="237">
        <v>0</v>
      </c>
      <c r="J41" s="238">
        <v>0</v>
      </c>
      <c r="K41" s="222"/>
      <c r="L41" s="222"/>
      <c r="M41" s="222"/>
      <c r="N41" s="222"/>
      <c r="O41" s="222"/>
      <c r="P41" s="222"/>
    </row>
    <row r="42" spans="1:16" ht="39" customHeight="1">
      <c r="A42" s="222"/>
      <c r="B42" s="239"/>
      <c r="C42" s="1156" t="s">
        <v>501</v>
      </c>
      <c r="D42" s="1156"/>
      <c r="E42" s="1157"/>
      <c r="F42" s="236" t="s">
        <v>325</v>
      </c>
      <c r="G42" s="237" t="s">
        <v>325</v>
      </c>
      <c r="H42" s="237" t="s">
        <v>325</v>
      </c>
      <c r="I42" s="237" t="s">
        <v>325</v>
      </c>
      <c r="J42" s="238" t="s">
        <v>325</v>
      </c>
      <c r="K42" s="222"/>
      <c r="L42" s="222"/>
      <c r="M42" s="222"/>
      <c r="N42" s="222"/>
      <c r="O42" s="222"/>
      <c r="P42" s="222"/>
    </row>
    <row r="43" spans="1:16" ht="39" customHeight="1" thickBot="1">
      <c r="A43" s="222"/>
      <c r="B43" s="240"/>
      <c r="C43" s="1158" t="s">
        <v>502</v>
      </c>
      <c r="D43" s="1158"/>
      <c r="E43" s="1159"/>
      <c r="F43" s="241" t="s">
        <v>325</v>
      </c>
      <c r="G43" s="242" t="s">
        <v>325</v>
      </c>
      <c r="H43" s="242" t="s">
        <v>325</v>
      </c>
      <c r="I43" s="242" t="s">
        <v>325</v>
      </c>
      <c r="J43" s="243" t="s">
        <v>325</v>
      </c>
      <c r="K43" s="222"/>
      <c r="L43" s="222"/>
      <c r="M43" s="222"/>
      <c r="N43" s="222"/>
      <c r="O43" s="222"/>
      <c r="P43" s="222"/>
    </row>
    <row r="44" spans="1:16" ht="39" customHeight="1">
      <c r="A44" s="222"/>
      <c r="B44" s="244" t="s">
        <v>503</v>
      </c>
      <c r="C44" s="245"/>
      <c r="D44" s="245"/>
      <c r="E44" s="245"/>
      <c r="F44" s="222"/>
      <c r="G44" s="222"/>
      <c r="H44" s="222"/>
      <c r="I44" s="222"/>
      <c r="J44" s="222"/>
      <c r="K44" s="222"/>
      <c r="L44" s="222"/>
      <c r="M44" s="222"/>
      <c r="N44" s="222"/>
      <c r="O44" s="222"/>
      <c r="P44" s="222"/>
    </row>
    <row r="45" spans="1:16" ht="17.25">
      <c r="A45" s="222"/>
      <c r="B45" s="222"/>
      <c r="C45" s="222"/>
      <c r="D45" s="222"/>
      <c r="E45" s="222"/>
      <c r="F45" s="222"/>
      <c r="G45" s="222"/>
      <c r="H45" s="222"/>
      <c r="I45" s="222"/>
      <c r="J45" s="222"/>
      <c r="K45" s="222"/>
      <c r="L45" s="222"/>
      <c r="M45" s="222"/>
      <c r="N45" s="222"/>
      <c r="O45" s="222"/>
      <c r="P45" s="222"/>
    </row>
  </sheetData>
  <sheetProtection algorithmName="SHA-512" hashValue="roqVKPZWQk+eI8asvAM15jAw3zpJ/EWGmViIZTFsvf0SH6PBv2Uv5yGq/p41svXbOZhhTA7AnpF77W9PTpQSPQ==" saltValue="n35XY+dkFL7/VswjZ32S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CA8E-DAE4-416F-BB18-B7956412DAAB}">
  <sheetPr>
    <pageSetUpPr fitToPage="1"/>
  </sheetPr>
  <dimension ref="A1:U62"/>
  <sheetViews>
    <sheetView showGridLines="0" topLeftCell="A13" zoomScaleSheetLayoutView="55" workbookViewId="0">
      <selection activeCell="Z16" sqref="Z16:AC16"/>
    </sheetView>
  </sheetViews>
  <sheetFormatPr defaultColWidth="0" defaultRowHeight="12.6" customHeight="1" zeroHeight="1"/>
  <cols>
    <col min="1" max="1" width="6.625" style="247" customWidth="1"/>
    <col min="2" max="3" width="10.875" style="247" customWidth="1"/>
    <col min="4" max="4" width="10" style="247" customWidth="1"/>
    <col min="5" max="10" width="11" style="247" customWidth="1"/>
    <col min="11" max="15" width="13.125" style="247" customWidth="1"/>
    <col min="16" max="21" width="11.5" style="247" customWidth="1"/>
    <col min="22" max="16384" width="0" style="247" hidden="1"/>
  </cols>
  <sheetData>
    <row r="1" spans="1:21" ht="13.5" customHeight="1">
      <c r="A1" s="246"/>
      <c r="B1" s="246"/>
      <c r="C1" s="246"/>
      <c r="D1" s="246"/>
      <c r="E1" s="246"/>
      <c r="F1" s="246"/>
      <c r="G1" s="246"/>
      <c r="H1" s="246"/>
      <c r="I1" s="246"/>
      <c r="J1" s="246"/>
      <c r="K1" s="246"/>
      <c r="L1" s="246"/>
      <c r="M1" s="246"/>
      <c r="N1" s="246"/>
      <c r="O1" s="246"/>
      <c r="P1" s="246"/>
      <c r="Q1" s="246"/>
      <c r="R1" s="246"/>
      <c r="S1" s="246"/>
      <c r="T1" s="246"/>
      <c r="U1" s="246"/>
    </row>
    <row r="2" spans="1:21" ht="13.5" customHeight="1">
      <c r="A2" s="246"/>
      <c r="B2" s="246"/>
      <c r="C2" s="246"/>
      <c r="D2" s="246"/>
      <c r="E2" s="246"/>
      <c r="F2" s="246"/>
      <c r="G2" s="246"/>
      <c r="H2" s="246"/>
      <c r="I2" s="246"/>
      <c r="J2" s="246"/>
      <c r="K2" s="246"/>
      <c r="L2" s="246"/>
      <c r="M2" s="246"/>
      <c r="N2" s="246"/>
      <c r="O2" s="246"/>
      <c r="P2" s="246"/>
      <c r="Q2" s="246"/>
      <c r="R2" s="246"/>
      <c r="S2" s="246"/>
      <c r="T2" s="246"/>
      <c r="U2" s="246"/>
    </row>
    <row r="3" spans="1:21" ht="13.5" customHeight="1">
      <c r="A3" s="246"/>
      <c r="B3" s="246"/>
      <c r="C3" s="246"/>
      <c r="D3" s="246"/>
      <c r="E3" s="246"/>
      <c r="F3" s="246"/>
      <c r="G3" s="246"/>
      <c r="H3" s="246"/>
      <c r="I3" s="246"/>
      <c r="J3" s="246"/>
      <c r="K3" s="246"/>
      <c r="L3" s="246"/>
      <c r="M3" s="246"/>
      <c r="N3" s="246"/>
      <c r="O3" s="246"/>
      <c r="P3" s="246"/>
      <c r="Q3" s="246"/>
      <c r="R3" s="246"/>
      <c r="S3" s="246"/>
      <c r="T3" s="246"/>
      <c r="U3" s="246"/>
    </row>
    <row r="4" spans="1:21" ht="13.5" customHeight="1">
      <c r="A4" s="246"/>
      <c r="B4" s="246"/>
      <c r="C4" s="246"/>
      <c r="D4" s="246"/>
      <c r="E4" s="246"/>
      <c r="F4" s="246"/>
      <c r="G4" s="246"/>
      <c r="H4" s="246"/>
      <c r="I4" s="246"/>
      <c r="J4" s="246"/>
      <c r="K4" s="246"/>
      <c r="L4" s="246"/>
      <c r="M4" s="246"/>
      <c r="N4" s="246"/>
      <c r="O4" s="246"/>
      <c r="P4" s="246"/>
      <c r="Q4" s="246"/>
      <c r="R4" s="246"/>
      <c r="S4" s="246"/>
      <c r="T4" s="246"/>
      <c r="U4" s="246"/>
    </row>
    <row r="5" spans="1:21" ht="13.5" customHeight="1">
      <c r="A5" s="246"/>
      <c r="B5" s="246"/>
      <c r="C5" s="246"/>
      <c r="D5" s="246"/>
      <c r="E5" s="246"/>
      <c r="F5" s="246"/>
      <c r="G5" s="246"/>
      <c r="H5" s="246"/>
      <c r="I5" s="246"/>
      <c r="J5" s="246"/>
      <c r="K5" s="246"/>
      <c r="L5" s="246"/>
      <c r="M5" s="246"/>
      <c r="N5" s="246"/>
      <c r="O5" s="246"/>
      <c r="P5" s="246"/>
      <c r="Q5" s="246"/>
      <c r="R5" s="246"/>
      <c r="S5" s="246"/>
      <c r="T5" s="246"/>
      <c r="U5" s="246"/>
    </row>
    <row r="6" spans="1:21" ht="13.5" customHeight="1">
      <c r="A6" s="246"/>
      <c r="B6" s="246"/>
      <c r="C6" s="246"/>
      <c r="D6" s="246"/>
      <c r="E6" s="246"/>
      <c r="F6" s="246"/>
      <c r="G6" s="246"/>
      <c r="H6" s="246"/>
      <c r="I6" s="246"/>
      <c r="J6" s="246"/>
      <c r="K6" s="246"/>
      <c r="L6" s="246"/>
      <c r="M6" s="246"/>
      <c r="N6" s="246"/>
      <c r="O6" s="246"/>
      <c r="P6" s="246"/>
      <c r="Q6" s="246"/>
      <c r="R6" s="246"/>
      <c r="S6" s="246"/>
      <c r="T6" s="246"/>
      <c r="U6" s="246"/>
    </row>
    <row r="7" spans="1:21" ht="13.5" customHeight="1">
      <c r="A7" s="246"/>
      <c r="B7" s="246"/>
      <c r="C7" s="246"/>
      <c r="D7" s="246"/>
      <c r="E7" s="246"/>
      <c r="F7" s="246"/>
      <c r="G7" s="246"/>
      <c r="H7" s="246"/>
      <c r="I7" s="246"/>
      <c r="J7" s="246"/>
      <c r="K7" s="246"/>
      <c r="L7" s="246"/>
      <c r="M7" s="246"/>
      <c r="N7" s="246"/>
      <c r="O7" s="246"/>
      <c r="P7" s="246"/>
      <c r="Q7" s="246"/>
      <c r="R7" s="246"/>
      <c r="S7" s="246"/>
      <c r="T7" s="246"/>
      <c r="U7" s="246"/>
    </row>
    <row r="8" spans="1:21" ht="13.5" customHeight="1">
      <c r="A8" s="246"/>
      <c r="B8" s="246"/>
      <c r="C8" s="246"/>
      <c r="D8" s="246"/>
      <c r="E8" s="246"/>
      <c r="F8" s="246"/>
      <c r="G8" s="246"/>
      <c r="H8" s="246"/>
      <c r="I8" s="246"/>
      <c r="J8" s="246"/>
      <c r="K8" s="246"/>
      <c r="L8" s="246"/>
      <c r="M8" s="246"/>
      <c r="N8" s="246"/>
      <c r="O8" s="246"/>
      <c r="P8" s="246"/>
      <c r="Q8" s="246"/>
      <c r="R8" s="246"/>
      <c r="S8" s="246"/>
      <c r="T8" s="246"/>
      <c r="U8" s="246"/>
    </row>
    <row r="9" spans="1:21" ht="13.5" customHeight="1">
      <c r="A9" s="246"/>
      <c r="B9" s="246"/>
      <c r="C9" s="246"/>
      <c r="D9" s="246"/>
      <c r="E9" s="246"/>
      <c r="F9" s="246"/>
      <c r="G9" s="246"/>
      <c r="H9" s="246"/>
      <c r="I9" s="246"/>
      <c r="J9" s="246"/>
      <c r="K9" s="246"/>
      <c r="L9" s="246"/>
      <c r="M9" s="246"/>
      <c r="N9" s="246"/>
      <c r="O9" s="246"/>
      <c r="P9" s="246"/>
      <c r="Q9" s="246"/>
      <c r="R9" s="246"/>
      <c r="S9" s="246"/>
      <c r="T9" s="246"/>
      <c r="U9" s="246"/>
    </row>
    <row r="10" spans="1:21" ht="13.5" customHeight="1">
      <c r="A10" s="246"/>
      <c r="B10" s="246"/>
      <c r="C10" s="246"/>
      <c r="D10" s="246"/>
      <c r="E10" s="246"/>
      <c r="F10" s="246"/>
      <c r="G10" s="246"/>
      <c r="H10" s="246"/>
      <c r="I10" s="246"/>
      <c r="J10" s="246"/>
      <c r="K10" s="246"/>
      <c r="L10" s="246"/>
      <c r="M10" s="246"/>
      <c r="N10" s="246"/>
      <c r="O10" s="246"/>
      <c r="P10" s="246"/>
      <c r="Q10" s="246"/>
      <c r="R10" s="246"/>
      <c r="S10" s="246"/>
      <c r="T10" s="246"/>
      <c r="U10" s="246"/>
    </row>
    <row r="11" spans="1:21" ht="13.5" customHeight="1">
      <c r="A11" s="246"/>
      <c r="B11" s="246"/>
      <c r="C11" s="246"/>
      <c r="D11" s="246"/>
      <c r="E11" s="246"/>
      <c r="F11" s="246"/>
      <c r="G11" s="246"/>
      <c r="H11" s="246"/>
      <c r="I11" s="246"/>
      <c r="J11" s="246"/>
      <c r="K11" s="246"/>
      <c r="L11" s="246"/>
      <c r="M11" s="246"/>
      <c r="N11" s="246"/>
      <c r="O11" s="246"/>
      <c r="P11" s="246"/>
      <c r="Q11" s="246"/>
      <c r="R11" s="246"/>
      <c r="S11" s="246"/>
      <c r="T11" s="246"/>
      <c r="U11" s="246"/>
    </row>
    <row r="12" spans="1:21" ht="13.5" customHeight="1">
      <c r="A12" s="246"/>
      <c r="B12" s="246"/>
      <c r="C12" s="246"/>
      <c r="D12" s="246"/>
      <c r="E12" s="246"/>
      <c r="F12" s="246"/>
      <c r="G12" s="246"/>
      <c r="H12" s="246"/>
      <c r="I12" s="246"/>
      <c r="J12" s="246"/>
      <c r="K12" s="246"/>
      <c r="L12" s="246"/>
      <c r="M12" s="246"/>
      <c r="N12" s="246"/>
      <c r="O12" s="246"/>
      <c r="P12" s="246"/>
      <c r="Q12" s="246"/>
      <c r="R12" s="246"/>
      <c r="S12" s="246"/>
      <c r="T12" s="246"/>
      <c r="U12" s="246"/>
    </row>
    <row r="13" spans="1:21" ht="13.5" customHeight="1">
      <c r="A13" s="246"/>
      <c r="B13" s="246"/>
      <c r="C13" s="246"/>
      <c r="D13" s="246"/>
      <c r="E13" s="246"/>
      <c r="F13" s="246"/>
      <c r="G13" s="246"/>
      <c r="H13" s="246"/>
      <c r="I13" s="246"/>
      <c r="J13" s="246"/>
      <c r="K13" s="246"/>
      <c r="L13" s="246"/>
      <c r="M13" s="246"/>
      <c r="N13" s="246"/>
      <c r="O13" s="246"/>
      <c r="P13" s="246"/>
      <c r="Q13" s="246"/>
      <c r="R13" s="246"/>
      <c r="S13" s="246"/>
      <c r="T13" s="246"/>
      <c r="U13" s="246"/>
    </row>
    <row r="14" spans="1:21" ht="13.5" customHeight="1">
      <c r="A14" s="246"/>
      <c r="B14" s="246"/>
      <c r="C14" s="246"/>
      <c r="D14" s="246"/>
      <c r="E14" s="246"/>
      <c r="F14" s="246"/>
      <c r="G14" s="246"/>
      <c r="H14" s="246"/>
      <c r="I14" s="246"/>
      <c r="J14" s="246"/>
      <c r="K14" s="246"/>
      <c r="L14" s="246"/>
      <c r="M14" s="246"/>
      <c r="N14" s="246"/>
      <c r="O14" s="246"/>
      <c r="P14" s="246"/>
      <c r="Q14" s="246"/>
      <c r="R14" s="246"/>
      <c r="S14" s="246"/>
      <c r="T14" s="246"/>
      <c r="U14" s="246"/>
    </row>
    <row r="15" spans="1:21" ht="13.5" customHeight="1">
      <c r="A15" s="246"/>
      <c r="B15" s="246"/>
      <c r="C15" s="246"/>
      <c r="D15" s="246"/>
      <c r="E15" s="246"/>
      <c r="F15" s="246"/>
      <c r="G15" s="246"/>
      <c r="H15" s="246"/>
      <c r="I15" s="246"/>
      <c r="J15" s="246"/>
      <c r="K15" s="246"/>
      <c r="L15" s="246"/>
      <c r="M15" s="246"/>
      <c r="N15" s="246"/>
      <c r="O15" s="246"/>
      <c r="P15" s="246"/>
      <c r="Q15" s="246"/>
      <c r="R15" s="246"/>
      <c r="S15" s="246"/>
      <c r="T15" s="246"/>
      <c r="U15" s="246"/>
    </row>
    <row r="16" spans="1:21" ht="13.5" customHeight="1">
      <c r="A16" s="246"/>
      <c r="B16" s="246"/>
      <c r="C16" s="246"/>
      <c r="D16" s="246"/>
      <c r="E16" s="246"/>
      <c r="F16" s="246"/>
      <c r="G16" s="246"/>
      <c r="H16" s="246"/>
      <c r="I16" s="246"/>
      <c r="J16" s="246"/>
      <c r="K16" s="246"/>
      <c r="L16" s="246"/>
      <c r="M16" s="246"/>
      <c r="N16" s="246"/>
      <c r="O16" s="246"/>
      <c r="P16" s="246"/>
      <c r="Q16" s="246"/>
      <c r="R16" s="246"/>
      <c r="S16" s="246"/>
      <c r="T16" s="246"/>
      <c r="U16" s="246"/>
    </row>
    <row r="17" spans="1:21" ht="13.5" customHeight="1">
      <c r="A17" s="246"/>
      <c r="B17" s="246"/>
      <c r="C17" s="246"/>
      <c r="D17" s="246"/>
      <c r="E17" s="246"/>
      <c r="F17" s="246"/>
      <c r="G17" s="246"/>
      <c r="H17" s="246"/>
      <c r="I17" s="246"/>
      <c r="J17" s="246"/>
      <c r="K17" s="246"/>
      <c r="L17" s="246"/>
      <c r="M17" s="246"/>
      <c r="N17" s="246"/>
      <c r="O17" s="246"/>
      <c r="P17" s="246"/>
      <c r="Q17" s="246"/>
      <c r="R17" s="246"/>
      <c r="S17" s="246"/>
      <c r="T17" s="246"/>
      <c r="U17" s="246"/>
    </row>
    <row r="18" spans="1:21" ht="13.5" customHeight="1">
      <c r="A18" s="246"/>
      <c r="B18" s="246"/>
      <c r="C18" s="246"/>
      <c r="D18" s="246"/>
      <c r="E18" s="246"/>
      <c r="F18" s="246"/>
      <c r="G18" s="246"/>
      <c r="H18" s="246"/>
      <c r="I18" s="246"/>
      <c r="J18" s="246"/>
      <c r="K18" s="246"/>
      <c r="L18" s="246"/>
      <c r="M18" s="246"/>
      <c r="N18" s="246"/>
      <c r="O18" s="246"/>
      <c r="P18" s="246"/>
      <c r="Q18" s="246"/>
      <c r="R18" s="246"/>
      <c r="S18" s="246"/>
      <c r="T18" s="246"/>
      <c r="U18" s="246"/>
    </row>
    <row r="19" spans="1:21" ht="13.5" customHeight="1">
      <c r="A19" s="246"/>
      <c r="B19" s="246"/>
      <c r="C19" s="246"/>
      <c r="D19" s="246"/>
      <c r="E19" s="246"/>
      <c r="F19" s="246"/>
      <c r="G19" s="246"/>
      <c r="H19" s="246"/>
      <c r="I19" s="246"/>
      <c r="J19" s="246"/>
      <c r="K19" s="246"/>
      <c r="L19" s="246"/>
      <c r="M19" s="246"/>
      <c r="N19" s="246"/>
      <c r="O19" s="246"/>
      <c r="P19" s="246"/>
      <c r="Q19" s="246"/>
      <c r="R19" s="246"/>
      <c r="S19" s="246"/>
      <c r="T19" s="246"/>
      <c r="U19" s="246"/>
    </row>
    <row r="20" spans="1:21" ht="13.5" customHeight="1">
      <c r="A20" s="246"/>
      <c r="B20" s="246"/>
      <c r="C20" s="246"/>
      <c r="D20" s="246"/>
      <c r="E20" s="246"/>
      <c r="F20" s="246"/>
      <c r="G20" s="246"/>
      <c r="H20" s="246"/>
      <c r="I20" s="246"/>
      <c r="J20" s="246"/>
      <c r="K20" s="246"/>
      <c r="L20" s="246"/>
      <c r="M20" s="246"/>
      <c r="N20" s="246"/>
      <c r="O20" s="246"/>
      <c r="P20" s="246"/>
      <c r="Q20" s="246"/>
      <c r="R20" s="246"/>
      <c r="S20" s="246"/>
      <c r="T20" s="246"/>
      <c r="U20" s="246"/>
    </row>
    <row r="21" spans="1:21" ht="13.5" customHeight="1">
      <c r="A21" s="246"/>
      <c r="B21" s="246"/>
      <c r="C21" s="246"/>
      <c r="D21" s="246"/>
      <c r="E21" s="246"/>
      <c r="F21" s="246"/>
      <c r="G21" s="246"/>
      <c r="H21" s="246"/>
      <c r="I21" s="246"/>
      <c r="J21" s="246"/>
      <c r="K21" s="246"/>
      <c r="L21" s="246"/>
      <c r="M21" s="246"/>
      <c r="N21" s="246"/>
      <c r="O21" s="246"/>
      <c r="P21" s="246"/>
      <c r="Q21" s="246"/>
      <c r="R21" s="246"/>
      <c r="S21" s="246"/>
      <c r="T21" s="246"/>
      <c r="U21" s="246"/>
    </row>
    <row r="22" spans="1:21" ht="13.5" customHeight="1">
      <c r="A22" s="246"/>
      <c r="B22" s="246"/>
      <c r="C22" s="246"/>
      <c r="D22" s="246"/>
      <c r="E22" s="246"/>
      <c r="F22" s="246"/>
      <c r="G22" s="246"/>
      <c r="H22" s="246"/>
      <c r="I22" s="246"/>
      <c r="J22" s="246"/>
      <c r="K22" s="246"/>
      <c r="L22" s="246"/>
      <c r="M22" s="246"/>
      <c r="N22" s="246"/>
      <c r="O22" s="246"/>
      <c r="P22" s="246"/>
      <c r="Q22" s="246"/>
      <c r="R22" s="246"/>
      <c r="S22" s="246"/>
      <c r="T22" s="246"/>
      <c r="U22" s="246"/>
    </row>
    <row r="23" spans="1:21" ht="13.5" customHeight="1">
      <c r="A23" s="246"/>
      <c r="B23" s="246"/>
      <c r="C23" s="246"/>
      <c r="D23" s="246"/>
      <c r="E23" s="246"/>
      <c r="F23" s="246"/>
      <c r="G23" s="246"/>
      <c r="H23" s="246"/>
      <c r="I23" s="246"/>
      <c r="J23" s="246"/>
      <c r="K23" s="246"/>
      <c r="L23" s="246"/>
      <c r="M23" s="246"/>
      <c r="N23" s="246"/>
      <c r="O23" s="246"/>
      <c r="P23" s="246"/>
      <c r="Q23" s="246"/>
      <c r="R23" s="246"/>
      <c r="S23" s="246"/>
      <c r="T23" s="246"/>
      <c r="U23" s="246"/>
    </row>
    <row r="24" spans="1:21" ht="13.5" customHeight="1">
      <c r="A24" s="246"/>
      <c r="B24" s="246"/>
      <c r="C24" s="246"/>
      <c r="D24" s="246"/>
      <c r="E24" s="246"/>
      <c r="F24" s="246"/>
      <c r="G24" s="246"/>
      <c r="H24" s="246"/>
      <c r="I24" s="246"/>
      <c r="J24" s="246"/>
      <c r="K24" s="246"/>
      <c r="L24" s="246"/>
      <c r="M24" s="246"/>
      <c r="N24" s="246"/>
      <c r="O24" s="246"/>
      <c r="P24" s="246"/>
      <c r="Q24" s="246"/>
      <c r="R24" s="246"/>
      <c r="S24" s="246"/>
      <c r="T24" s="246"/>
      <c r="U24" s="246"/>
    </row>
    <row r="25" spans="1:21" ht="13.5" customHeight="1">
      <c r="A25" s="246"/>
      <c r="B25" s="246"/>
      <c r="C25" s="246"/>
      <c r="D25" s="246"/>
      <c r="E25" s="246"/>
      <c r="F25" s="246"/>
      <c r="G25" s="246"/>
      <c r="H25" s="246"/>
      <c r="I25" s="246"/>
      <c r="J25" s="246"/>
      <c r="K25" s="246"/>
      <c r="L25" s="246"/>
      <c r="M25" s="246"/>
      <c r="N25" s="246"/>
      <c r="O25" s="246"/>
      <c r="P25" s="246"/>
      <c r="Q25" s="246"/>
      <c r="R25" s="246"/>
      <c r="S25" s="246"/>
      <c r="T25" s="246"/>
      <c r="U25" s="246"/>
    </row>
    <row r="26" spans="1:21" ht="13.5" customHeight="1">
      <c r="A26" s="246"/>
      <c r="B26" s="246"/>
      <c r="C26" s="246"/>
      <c r="D26" s="246"/>
      <c r="E26" s="246"/>
      <c r="F26" s="246"/>
      <c r="G26" s="246"/>
      <c r="H26" s="246"/>
      <c r="I26" s="246"/>
      <c r="J26" s="246"/>
      <c r="K26" s="246"/>
      <c r="L26" s="246"/>
      <c r="M26" s="246"/>
      <c r="N26" s="246"/>
      <c r="O26" s="246"/>
      <c r="P26" s="246"/>
      <c r="Q26" s="246"/>
      <c r="R26" s="246"/>
      <c r="S26" s="246"/>
      <c r="T26" s="246"/>
      <c r="U26" s="246"/>
    </row>
    <row r="27" spans="1:21" ht="13.5" customHeight="1">
      <c r="A27" s="246"/>
      <c r="B27" s="246"/>
      <c r="C27" s="246"/>
      <c r="D27" s="246"/>
      <c r="E27" s="246"/>
      <c r="F27" s="246"/>
      <c r="G27" s="246"/>
      <c r="H27" s="246"/>
      <c r="I27" s="246"/>
      <c r="J27" s="246"/>
      <c r="K27" s="246"/>
      <c r="L27" s="246"/>
      <c r="M27" s="246"/>
      <c r="N27" s="246"/>
      <c r="O27" s="246"/>
      <c r="P27" s="246"/>
      <c r="Q27" s="246"/>
      <c r="R27" s="246"/>
      <c r="S27" s="246"/>
      <c r="T27" s="246"/>
      <c r="U27" s="246"/>
    </row>
    <row r="28" spans="1:21" ht="13.5" customHeight="1">
      <c r="A28" s="246"/>
      <c r="B28" s="246"/>
      <c r="C28" s="246"/>
      <c r="D28" s="246"/>
      <c r="E28" s="246"/>
      <c r="F28" s="246"/>
      <c r="G28" s="246"/>
      <c r="H28" s="246"/>
      <c r="I28" s="246"/>
      <c r="J28" s="246"/>
      <c r="K28" s="246"/>
      <c r="L28" s="246"/>
      <c r="M28" s="246"/>
      <c r="N28" s="246"/>
      <c r="O28" s="246"/>
      <c r="P28" s="246"/>
      <c r="Q28" s="246"/>
      <c r="R28" s="246"/>
      <c r="S28" s="246"/>
      <c r="T28" s="246"/>
      <c r="U28" s="246"/>
    </row>
    <row r="29" spans="1:21" ht="13.5" customHeight="1">
      <c r="A29" s="246"/>
      <c r="B29" s="246"/>
      <c r="C29" s="246"/>
      <c r="D29" s="246"/>
      <c r="E29" s="246"/>
      <c r="F29" s="246"/>
      <c r="G29" s="246"/>
      <c r="H29" s="246"/>
      <c r="I29" s="246"/>
      <c r="J29" s="246"/>
      <c r="K29" s="246"/>
      <c r="L29" s="246"/>
      <c r="M29" s="246"/>
      <c r="N29" s="246"/>
      <c r="O29" s="246"/>
      <c r="P29" s="246"/>
      <c r="Q29" s="246"/>
      <c r="R29" s="246"/>
      <c r="S29" s="246"/>
      <c r="T29" s="246"/>
      <c r="U29" s="246"/>
    </row>
    <row r="30" spans="1:21" ht="13.5" customHeight="1">
      <c r="A30" s="246"/>
      <c r="B30" s="246"/>
      <c r="C30" s="246"/>
      <c r="D30" s="246"/>
      <c r="E30" s="246"/>
      <c r="F30" s="246"/>
      <c r="G30" s="246"/>
      <c r="H30" s="246"/>
      <c r="I30" s="246"/>
      <c r="J30" s="246"/>
      <c r="K30" s="246"/>
      <c r="L30" s="246"/>
      <c r="M30" s="246"/>
      <c r="N30" s="246"/>
      <c r="O30" s="246"/>
      <c r="P30" s="246"/>
      <c r="Q30" s="246"/>
      <c r="R30" s="246"/>
      <c r="S30" s="246"/>
      <c r="T30" s="246"/>
      <c r="U30" s="246"/>
    </row>
    <row r="31" spans="1:21" ht="13.5" customHeight="1">
      <c r="A31" s="246"/>
      <c r="B31" s="246"/>
      <c r="C31" s="246"/>
      <c r="D31" s="246"/>
      <c r="E31" s="246"/>
      <c r="F31" s="246"/>
      <c r="G31" s="246"/>
      <c r="H31" s="246"/>
      <c r="I31" s="246"/>
      <c r="J31" s="246"/>
      <c r="K31" s="246"/>
      <c r="L31" s="246"/>
      <c r="M31" s="246"/>
      <c r="N31" s="246"/>
      <c r="O31" s="246"/>
      <c r="P31" s="246"/>
      <c r="Q31" s="246"/>
      <c r="R31" s="246"/>
      <c r="S31" s="246"/>
      <c r="T31" s="246"/>
      <c r="U31" s="246"/>
    </row>
    <row r="32" spans="1:21" ht="13.5" customHeight="1">
      <c r="A32" s="246"/>
      <c r="B32" s="246"/>
      <c r="C32" s="246"/>
      <c r="D32" s="246"/>
      <c r="E32" s="246"/>
      <c r="F32" s="246"/>
      <c r="G32" s="246"/>
      <c r="H32" s="246"/>
      <c r="I32" s="246"/>
      <c r="J32" s="246"/>
      <c r="K32" s="246"/>
      <c r="L32" s="246"/>
      <c r="M32" s="246"/>
      <c r="N32" s="246"/>
      <c r="O32" s="246"/>
      <c r="P32" s="246"/>
      <c r="Q32" s="246"/>
      <c r="R32" s="246"/>
      <c r="S32" s="246"/>
      <c r="T32" s="246"/>
      <c r="U32" s="246"/>
    </row>
    <row r="33" spans="1:21" ht="13.5" customHeight="1">
      <c r="A33" s="246"/>
      <c r="B33" s="246"/>
      <c r="C33" s="246"/>
      <c r="D33" s="246"/>
      <c r="E33" s="246"/>
      <c r="F33" s="246"/>
      <c r="G33" s="246"/>
      <c r="H33" s="246"/>
      <c r="I33" s="246"/>
      <c r="J33" s="246"/>
      <c r="K33" s="246"/>
      <c r="L33" s="246"/>
      <c r="M33" s="246"/>
      <c r="N33" s="246"/>
      <c r="O33" s="246"/>
      <c r="P33" s="246"/>
      <c r="Q33" s="246"/>
      <c r="R33" s="246"/>
      <c r="S33" s="246"/>
      <c r="T33" s="246"/>
      <c r="U33" s="246"/>
    </row>
    <row r="34" spans="1:21" ht="13.5" customHeight="1">
      <c r="A34" s="246"/>
      <c r="B34" s="246"/>
      <c r="C34" s="246"/>
      <c r="D34" s="246"/>
      <c r="E34" s="246"/>
      <c r="F34" s="246"/>
      <c r="G34" s="246"/>
      <c r="H34" s="246"/>
      <c r="I34" s="246"/>
      <c r="J34" s="246"/>
      <c r="K34" s="246"/>
      <c r="L34" s="246"/>
      <c r="M34" s="246"/>
      <c r="N34" s="246"/>
      <c r="O34" s="246"/>
      <c r="P34" s="246"/>
      <c r="Q34" s="246"/>
      <c r="R34" s="246"/>
      <c r="S34" s="246"/>
      <c r="T34" s="246"/>
      <c r="U34" s="246"/>
    </row>
    <row r="35" spans="1:21" ht="13.5" customHeight="1">
      <c r="A35" s="246"/>
      <c r="B35" s="246"/>
      <c r="C35" s="246"/>
      <c r="D35" s="246"/>
      <c r="E35" s="246"/>
      <c r="F35" s="246"/>
      <c r="G35" s="246"/>
      <c r="H35" s="246"/>
      <c r="I35" s="246"/>
      <c r="J35" s="246"/>
      <c r="K35" s="246"/>
      <c r="L35" s="246"/>
      <c r="M35" s="246"/>
      <c r="N35" s="246"/>
      <c r="O35" s="246"/>
      <c r="P35" s="246"/>
      <c r="Q35" s="246"/>
      <c r="R35" s="246"/>
      <c r="S35" s="246"/>
      <c r="T35" s="246"/>
      <c r="U35" s="246"/>
    </row>
    <row r="36" spans="1:21" ht="13.5" customHeight="1">
      <c r="A36" s="246"/>
      <c r="B36" s="246"/>
      <c r="C36" s="246"/>
      <c r="D36" s="246"/>
      <c r="E36" s="246"/>
      <c r="F36" s="246"/>
      <c r="G36" s="246"/>
      <c r="H36" s="246"/>
      <c r="I36" s="246"/>
      <c r="J36" s="246"/>
      <c r="K36" s="246"/>
      <c r="L36" s="246"/>
      <c r="M36" s="246"/>
      <c r="N36" s="246"/>
      <c r="O36" s="246"/>
      <c r="P36" s="246"/>
      <c r="Q36" s="246"/>
      <c r="R36" s="246"/>
      <c r="S36" s="246"/>
      <c r="T36" s="246"/>
      <c r="U36" s="246"/>
    </row>
    <row r="37" spans="1:21" ht="13.5" customHeight="1">
      <c r="A37" s="246"/>
      <c r="B37" s="246"/>
      <c r="C37" s="246"/>
      <c r="D37" s="246"/>
      <c r="E37" s="246"/>
      <c r="F37" s="246"/>
      <c r="G37" s="246"/>
      <c r="H37" s="246"/>
      <c r="I37" s="246"/>
      <c r="J37" s="246"/>
      <c r="K37" s="246"/>
      <c r="L37" s="246"/>
      <c r="M37" s="246"/>
      <c r="N37" s="246"/>
      <c r="O37" s="246"/>
      <c r="P37" s="246"/>
      <c r="Q37" s="246"/>
      <c r="R37" s="246"/>
      <c r="S37" s="246"/>
      <c r="T37" s="246"/>
      <c r="U37" s="246"/>
    </row>
    <row r="38" spans="1:21" ht="13.5" customHeight="1">
      <c r="A38" s="246"/>
      <c r="B38" s="246"/>
      <c r="C38" s="246"/>
      <c r="D38" s="246"/>
      <c r="E38" s="246"/>
      <c r="F38" s="246"/>
      <c r="G38" s="246"/>
      <c r="H38" s="246"/>
      <c r="I38" s="246"/>
      <c r="J38" s="246"/>
      <c r="K38" s="246"/>
      <c r="L38" s="246"/>
      <c r="M38" s="246"/>
      <c r="N38" s="246"/>
      <c r="O38" s="246"/>
      <c r="P38" s="246"/>
      <c r="Q38" s="246"/>
      <c r="R38" s="246"/>
      <c r="S38" s="246"/>
      <c r="T38" s="246"/>
      <c r="U38" s="246"/>
    </row>
    <row r="39" spans="1:21" ht="13.5" customHeight="1">
      <c r="A39" s="246"/>
      <c r="B39" s="246"/>
      <c r="C39" s="246"/>
      <c r="D39" s="246"/>
      <c r="E39" s="246"/>
      <c r="F39" s="246"/>
      <c r="G39" s="246"/>
      <c r="H39" s="246"/>
      <c r="I39" s="246"/>
      <c r="J39" s="246"/>
      <c r="K39" s="246"/>
      <c r="L39" s="246"/>
      <c r="M39" s="246"/>
      <c r="N39" s="246"/>
      <c r="O39" s="246"/>
      <c r="P39" s="246"/>
      <c r="Q39" s="246"/>
      <c r="R39" s="246"/>
      <c r="S39" s="246"/>
      <c r="T39" s="246"/>
      <c r="U39" s="246"/>
    </row>
    <row r="40" spans="1:21" ht="13.5" customHeight="1">
      <c r="A40" s="246"/>
      <c r="B40" s="246"/>
      <c r="C40" s="246"/>
      <c r="D40" s="246"/>
      <c r="E40" s="246"/>
      <c r="F40" s="246"/>
      <c r="G40" s="246"/>
      <c r="H40" s="246"/>
      <c r="I40" s="246"/>
      <c r="J40" s="246"/>
      <c r="K40" s="246"/>
      <c r="L40" s="246"/>
      <c r="M40" s="246"/>
      <c r="N40" s="246"/>
      <c r="O40" s="246"/>
      <c r="P40" s="246"/>
      <c r="Q40" s="246"/>
      <c r="R40" s="246"/>
      <c r="S40" s="246"/>
      <c r="T40" s="246"/>
      <c r="U40" s="246"/>
    </row>
    <row r="41" spans="1:21" ht="13.5" customHeight="1">
      <c r="A41" s="246"/>
      <c r="B41" s="246"/>
      <c r="C41" s="246"/>
      <c r="D41" s="246"/>
      <c r="E41" s="246"/>
      <c r="F41" s="246"/>
      <c r="G41" s="246"/>
      <c r="H41" s="246"/>
      <c r="I41" s="246"/>
      <c r="J41" s="246"/>
      <c r="K41" s="246"/>
      <c r="L41" s="246"/>
      <c r="M41" s="246"/>
      <c r="N41" s="246"/>
      <c r="O41" s="246"/>
      <c r="P41" s="246"/>
      <c r="Q41" s="246"/>
      <c r="R41" s="246"/>
      <c r="S41" s="246"/>
      <c r="T41" s="246"/>
      <c r="U41" s="246"/>
    </row>
    <row r="42" spans="1:21" ht="13.5" customHeight="1">
      <c r="A42" s="246"/>
      <c r="B42" s="246"/>
      <c r="C42" s="246"/>
      <c r="D42" s="246"/>
      <c r="E42" s="246"/>
      <c r="F42" s="246"/>
      <c r="G42" s="246"/>
      <c r="H42" s="246"/>
      <c r="I42" s="246"/>
      <c r="J42" s="246"/>
      <c r="K42" s="246"/>
      <c r="L42" s="246"/>
      <c r="M42" s="246"/>
      <c r="N42" s="246"/>
      <c r="O42" s="246"/>
      <c r="P42" s="246"/>
      <c r="Q42" s="246"/>
      <c r="R42" s="246"/>
      <c r="S42" s="246"/>
      <c r="T42" s="246"/>
      <c r="U42" s="246"/>
    </row>
    <row r="43" spans="1:21" ht="30.75" customHeight="1" thickBot="1">
      <c r="A43" s="246"/>
      <c r="B43" s="246"/>
      <c r="C43" s="246"/>
      <c r="D43" s="246"/>
      <c r="E43" s="246"/>
      <c r="F43" s="246"/>
      <c r="G43" s="246"/>
      <c r="H43" s="246"/>
      <c r="I43" s="246"/>
      <c r="J43" s="246"/>
      <c r="K43" s="246"/>
      <c r="L43" s="246"/>
      <c r="M43" s="246"/>
      <c r="N43" s="246"/>
      <c r="O43" s="248" t="s">
        <v>504</v>
      </c>
      <c r="P43" s="246"/>
      <c r="Q43" s="246"/>
      <c r="R43" s="246"/>
      <c r="S43" s="246"/>
      <c r="T43" s="246"/>
      <c r="U43" s="246"/>
    </row>
    <row r="44" spans="1:21" ht="30.75" customHeight="1" thickBot="1">
      <c r="A44" s="246"/>
      <c r="B44" s="249" t="s">
        <v>505</v>
      </c>
      <c r="C44" s="250"/>
      <c r="D44" s="250"/>
      <c r="E44" s="251"/>
      <c r="F44" s="251"/>
      <c r="G44" s="251"/>
      <c r="H44" s="251"/>
      <c r="I44" s="251"/>
      <c r="J44" s="252" t="s">
        <v>488</v>
      </c>
      <c r="K44" s="253" t="s">
        <v>3</v>
      </c>
      <c r="L44" s="254" t="s">
        <v>4</v>
      </c>
      <c r="M44" s="254" t="s">
        <v>5</v>
      </c>
      <c r="N44" s="254" t="s">
        <v>6</v>
      </c>
      <c r="O44" s="255" t="s">
        <v>7</v>
      </c>
      <c r="P44" s="246"/>
      <c r="Q44" s="246"/>
      <c r="R44" s="246"/>
      <c r="S44" s="246"/>
      <c r="T44" s="246"/>
      <c r="U44" s="246"/>
    </row>
    <row r="45" spans="1:21" ht="30.75" customHeight="1">
      <c r="A45" s="246"/>
      <c r="B45" s="1180" t="s">
        <v>506</v>
      </c>
      <c r="C45" s="1181"/>
      <c r="D45" s="256"/>
      <c r="E45" s="1186" t="s">
        <v>507</v>
      </c>
      <c r="F45" s="1186"/>
      <c r="G45" s="1186"/>
      <c r="H45" s="1186"/>
      <c r="I45" s="1186"/>
      <c r="J45" s="1187"/>
      <c r="K45" s="257">
        <v>2037</v>
      </c>
      <c r="L45" s="258">
        <v>2167</v>
      </c>
      <c r="M45" s="258">
        <v>2319</v>
      </c>
      <c r="N45" s="258">
        <v>2443</v>
      </c>
      <c r="O45" s="259">
        <v>2557</v>
      </c>
      <c r="P45" s="246"/>
      <c r="Q45" s="246"/>
      <c r="R45" s="246"/>
      <c r="S45" s="246"/>
      <c r="T45" s="246"/>
      <c r="U45" s="246"/>
    </row>
    <row r="46" spans="1:21" ht="30.75" customHeight="1">
      <c r="A46" s="246"/>
      <c r="B46" s="1182"/>
      <c r="C46" s="1183"/>
      <c r="D46" s="260"/>
      <c r="E46" s="1164" t="s">
        <v>508</v>
      </c>
      <c r="F46" s="1164"/>
      <c r="G46" s="1164"/>
      <c r="H46" s="1164"/>
      <c r="I46" s="1164"/>
      <c r="J46" s="1165"/>
      <c r="K46" s="261" t="s">
        <v>325</v>
      </c>
      <c r="L46" s="262" t="s">
        <v>325</v>
      </c>
      <c r="M46" s="262" t="s">
        <v>325</v>
      </c>
      <c r="N46" s="262" t="s">
        <v>325</v>
      </c>
      <c r="O46" s="263" t="s">
        <v>325</v>
      </c>
      <c r="P46" s="246"/>
      <c r="Q46" s="246"/>
      <c r="R46" s="246"/>
      <c r="S46" s="246"/>
      <c r="T46" s="246"/>
      <c r="U46" s="246"/>
    </row>
    <row r="47" spans="1:21" ht="30.75" customHeight="1">
      <c r="A47" s="246"/>
      <c r="B47" s="1182"/>
      <c r="C47" s="1183"/>
      <c r="D47" s="260"/>
      <c r="E47" s="1164" t="s">
        <v>509</v>
      </c>
      <c r="F47" s="1164"/>
      <c r="G47" s="1164"/>
      <c r="H47" s="1164"/>
      <c r="I47" s="1164"/>
      <c r="J47" s="1165"/>
      <c r="K47" s="261" t="s">
        <v>325</v>
      </c>
      <c r="L47" s="262" t="s">
        <v>325</v>
      </c>
      <c r="M47" s="262" t="s">
        <v>325</v>
      </c>
      <c r="N47" s="262" t="s">
        <v>325</v>
      </c>
      <c r="O47" s="263" t="s">
        <v>325</v>
      </c>
      <c r="P47" s="246"/>
      <c r="Q47" s="246"/>
      <c r="R47" s="246"/>
      <c r="S47" s="246"/>
      <c r="T47" s="246"/>
      <c r="U47" s="246"/>
    </row>
    <row r="48" spans="1:21" ht="30.75" customHeight="1">
      <c r="A48" s="246"/>
      <c r="B48" s="1182"/>
      <c r="C48" s="1183"/>
      <c r="D48" s="260"/>
      <c r="E48" s="1164" t="s">
        <v>510</v>
      </c>
      <c r="F48" s="1164"/>
      <c r="G48" s="1164"/>
      <c r="H48" s="1164"/>
      <c r="I48" s="1164"/>
      <c r="J48" s="1165"/>
      <c r="K48" s="261">
        <v>219</v>
      </c>
      <c r="L48" s="262">
        <v>104</v>
      </c>
      <c r="M48" s="262">
        <v>102</v>
      </c>
      <c r="N48" s="262">
        <v>97</v>
      </c>
      <c r="O48" s="263">
        <v>96</v>
      </c>
      <c r="P48" s="246"/>
      <c r="Q48" s="246"/>
      <c r="R48" s="246"/>
      <c r="S48" s="246"/>
      <c r="T48" s="246"/>
      <c r="U48" s="246"/>
    </row>
    <row r="49" spans="1:21" ht="30.75" customHeight="1">
      <c r="A49" s="246"/>
      <c r="B49" s="1182"/>
      <c r="C49" s="1183"/>
      <c r="D49" s="260"/>
      <c r="E49" s="1164" t="s">
        <v>511</v>
      </c>
      <c r="F49" s="1164"/>
      <c r="G49" s="1164"/>
      <c r="H49" s="1164"/>
      <c r="I49" s="1164"/>
      <c r="J49" s="1165"/>
      <c r="K49" s="261">
        <v>82</v>
      </c>
      <c r="L49" s="262">
        <v>103</v>
      </c>
      <c r="M49" s="262">
        <v>99</v>
      </c>
      <c r="N49" s="262">
        <v>147</v>
      </c>
      <c r="O49" s="263">
        <v>118</v>
      </c>
      <c r="P49" s="246"/>
      <c r="Q49" s="246"/>
      <c r="R49" s="246"/>
      <c r="S49" s="246"/>
      <c r="T49" s="246"/>
      <c r="U49" s="246"/>
    </row>
    <row r="50" spans="1:21" ht="30.75" customHeight="1">
      <c r="A50" s="246"/>
      <c r="B50" s="1182"/>
      <c r="C50" s="1183"/>
      <c r="D50" s="260"/>
      <c r="E50" s="1164" t="s">
        <v>512</v>
      </c>
      <c r="F50" s="1164"/>
      <c r="G50" s="1164"/>
      <c r="H50" s="1164"/>
      <c r="I50" s="1164"/>
      <c r="J50" s="1165"/>
      <c r="K50" s="261" t="s">
        <v>325</v>
      </c>
      <c r="L50" s="262" t="s">
        <v>325</v>
      </c>
      <c r="M50" s="262" t="s">
        <v>325</v>
      </c>
      <c r="N50" s="262" t="s">
        <v>325</v>
      </c>
      <c r="O50" s="263" t="s">
        <v>325</v>
      </c>
      <c r="P50" s="246"/>
      <c r="Q50" s="246"/>
      <c r="R50" s="246"/>
      <c r="S50" s="246"/>
      <c r="T50" s="246"/>
      <c r="U50" s="246"/>
    </row>
    <row r="51" spans="1:21" ht="30.75" customHeight="1">
      <c r="A51" s="246"/>
      <c r="B51" s="1184"/>
      <c r="C51" s="1185"/>
      <c r="D51" s="264"/>
      <c r="E51" s="1164" t="s">
        <v>513</v>
      </c>
      <c r="F51" s="1164"/>
      <c r="G51" s="1164"/>
      <c r="H51" s="1164"/>
      <c r="I51" s="1164"/>
      <c r="J51" s="1165"/>
      <c r="K51" s="261" t="s">
        <v>325</v>
      </c>
      <c r="L51" s="262" t="s">
        <v>325</v>
      </c>
      <c r="M51" s="262" t="s">
        <v>325</v>
      </c>
      <c r="N51" s="262" t="s">
        <v>325</v>
      </c>
      <c r="O51" s="263" t="s">
        <v>325</v>
      </c>
      <c r="P51" s="246"/>
      <c r="Q51" s="246"/>
      <c r="R51" s="246"/>
      <c r="S51" s="246"/>
      <c r="T51" s="246"/>
      <c r="U51" s="246"/>
    </row>
    <row r="52" spans="1:21" ht="30.75" customHeight="1">
      <c r="A52" s="246"/>
      <c r="B52" s="1162" t="s">
        <v>514</v>
      </c>
      <c r="C52" s="1163"/>
      <c r="D52" s="264"/>
      <c r="E52" s="1164" t="s">
        <v>515</v>
      </c>
      <c r="F52" s="1164"/>
      <c r="G52" s="1164"/>
      <c r="H52" s="1164"/>
      <c r="I52" s="1164"/>
      <c r="J52" s="1165"/>
      <c r="K52" s="261">
        <v>2209</v>
      </c>
      <c r="L52" s="262">
        <v>2122</v>
      </c>
      <c r="M52" s="262">
        <v>2108</v>
      </c>
      <c r="N52" s="262">
        <v>2134</v>
      </c>
      <c r="O52" s="263">
        <v>2205</v>
      </c>
      <c r="P52" s="246"/>
      <c r="Q52" s="246"/>
      <c r="R52" s="246"/>
      <c r="S52" s="246"/>
      <c r="T52" s="246"/>
      <c r="U52" s="246"/>
    </row>
    <row r="53" spans="1:21" ht="30.75" customHeight="1" thickBot="1">
      <c r="A53" s="246"/>
      <c r="B53" s="1166" t="s">
        <v>516</v>
      </c>
      <c r="C53" s="1167"/>
      <c r="D53" s="265"/>
      <c r="E53" s="1168" t="s">
        <v>517</v>
      </c>
      <c r="F53" s="1168"/>
      <c r="G53" s="1168"/>
      <c r="H53" s="1168"/>
      <c r="I53" s="1168"/>
      <c r="J53" s="1169"/>
      <c r="K53" s="266">
        <v>129</v>
      </c>
      <c r="L53" s="267">
        <v>252</v>
      </c>
      <c r="M53" s="267">
        <v>412</v>
      </c>
      <c r="N53" s="267">
        <v>553</v>
      </c>
      <c r="O53" s="268">
        <v>566</v>
      </c>
      <c r="P53" s="246"/>
      <c r="Q53" s="246"/>
      <c r="R53" s="246"/>
      <c r="S53" s="246"/>
      <c r="T53" s="246"/>
      <c r="U53" s="246"/>
    </row>
    <row r="54" spans="1:21" ht="24" customHeight="1">
      <c r="A54" s="246"/>
      <c r="B54" s="269" t="s">
        <v>518</v>
      </c>
      <c r="C54" s="246"/>
      <c r="D54" s="246"/>
      <c r="E54" s="246"/>
      <c r="F54" s="246"/>
      <c r="G54" s="246"/>
      <c r="H54" s="246"/>
      <c r="I54" s="246"/>
      <c r="J54" s="246"/>
      <c r="K54" s="246"/>
      <c r="L54" s="246"/>
      <c r="M54" s="246"/>
      <c r="N54" s="246"/>
      <c r="O54" s="246"/>
      <c r="P54" s="246"/>
      <c r="Q54" s="246"/>
      <c r="R54" s="246"/>
      <c r="S54" s="246"/>
      <c r="T54" s="246"/>
      <c r="U54" s="246"/>
    </row>
    <row r="55" spans="1:21" ht="24" customHeight="1" thickBot="1">
      <c r="A55" s="246"/>
      <c r="B55" s="270" t="s">
        <v>519</v>
      </c>
      <c r="C55" s="271"/>
      <c r="D55" s="271"/>
      <c r="E55" s="271"/>
      <c r="F55" s="271"/>
      <c r="G55" s="271"/>
      <c r="H55" s="271"/>
      <c r="I55" s="271"/>
      <c r="J55" s="271"/>
      <c r="K55" s="272"/>
      <c r="L55" s="272"/>
      <c r="M55" s="272"/>
      <c r="N55" s="272"/>
      <c r="O55" s="273" t="s">
        <v>520</v>
      </c>
      <c r="P55" s="246"/>
      <c r="Q55" s="246"/>
      <c r="R55" s="246"/>
      <c r="S55" s="246"/>
      <c r="T55" s="246"/>
      <c r="U55" s="246"/>
    </row>
    <row r="56" spans="1:21" ht="31.5" customHeight="1" thickBot="1">
      <c r="A56" s="246"/>
      <c r="B56" s="274"/>
      <c r="C56" s="275"/>
      <c r="D56" s="275"/>
      <c r="E56" s="276"/>
      <c r="F56" s="276"/>
      <c r="G56" s="276"/>
      <c r="H56" s="276"/>
      <c r="I56" s="276"/>
      <c r="J56" s="277" t="s">
        <v>488</v>
      </c>
      <c r="K56" s="278" t="s">
        <v>521</v>
      </c>
      <c r="L56" s="279" t="s">
        <v>522</v>
      </c>
      <c r="M56" s="279" t="s">
        <v>523</v>
      </c>
      <c r="N56" s="279" t="s">
        <v>524</v>
      </c>
      <c r="O56" s="280" t="s">
        <v>525</v>
      </c>
      <c r="P56" s="246"/>
      <c r="Q56" s="246"/>
      <c r="R56" s="246"/>
      <c r="S56" s="246"/>
      <c r="T56" s="246"/>
      <c r="U56" s="246"/>
    </row>
    <row r="57" spans="1:21" ht="31.5" customHeight="1">
      <c r="B57" s="1170" t="s">
        <v>526</v>
      </c>
      <c r="C57" s="1171"/>
      <c r="D57" s="1174" t="s">
        <v>527</v>
      </c>
      <c r="E57" s="1175"/>
      <c r="F57" s="1175"/>
      <c r="G57" s="1175"/>
      <c r="H57" s="1175"/>
      <c r="I57" s="1175"/>
      <c r="J57" s="1176"/>
      <c r="K57" s="281"/>
      <c r="L57" s="282"/>
      <c r="M57" s="282"/>
      <c r="N57" s="282"/>
      <c r="O57" s="283"/>
    </row>
    <row r="58" spans="1:21" ht="31.5" customHeight="1" thickBot="1">
      <c r="B58" s="1172"/>
      <c r="C58" s="1173"/>
      <c r="D58" s="1177" t="s">
        <v>528</v>
      </c>
      <c r="E58" s="1178"/>
      <c r="F58" s="1178"/>
      <c r="G58" s="1178"/>
      <c r="H58" s="1178"/>
      <c r="I58" s="1178"/>
      <c r="J58" s="1179"/>
      <c r="K58" s="284"/>
      <c r="L58" s="285"/>
      <c r="M58" s="285"/>
      <c r="N58" s="285"/>
      <c r="O58" s="286"/>
    </row>
    <row r="59" spans="1:21" ht="24" customHeight="1">
      <c r="B59" s="287"/>
      <c r="C59" s="287"/>
      <c r="D59" s="288" t="s">
        <v>529</v>
      </c>
      <c r="E59" s="289"/>
      <c r="F59" s="289"/>
      <c r="G59" s="289"/>
      <c r="H59" s="289"/>
      <c r="I59" s="289"/>
      <c r="J59" s="289"/>
      <c r="K59" s="289"/>
      <c r="L59" s="289"/>
      <c r="M59" s="289"/>
      <c r="N59" s="289"/>
      <c r="O59" s="289"/>
    </row>
    <row r="60" spans="1:21" ht="24" customHeight="1">
      <c r="B60" s="290"/>
      <c r="C60" s="290"/>
      <c r="D60" s="288" t="s">
        <v>530</v>
      </c>
      <c r="E60" s="289"/>
      <c r="F60" s="289"/>
      <c r="G60" s="289"/>
      <c r="H60" s="289"/>
      <c r="I60" s="289"/>
      <c r="J60" s="289"/>
      <c r="K60" s="289"/>
      <c r="L60" s="289"/>
      <c r="M60" s="289"/>
      <c r="N60" s="289"/>
      <c r="O60" s="289"/>
    </row>
    <row r="61" spans="1:21" ht="24" customHeight="1">
      <c r="A61" s="246"/>
      <c r="B61" s="269"/>
      <c r="C61" s="246"/>
      <c r="D61" s="246"/>
      <c r="E61" s="246"/>
      <c r="F61" s="246"/>
      <c r="G61" s="246"/>
      <c r="H61" s="246"/>
      <c r="I61" s="246"/>
      <c r="J61" s="246"/>
      <c r="K61" s="246"/>
      <c r="L61" s="246"/>
      <c r="M61" s="246"/>
      <c r="N61" s="246"/>
      <c r="O61" s="246"/>
      <c r="P61" s="246"/>
      <c r="Q61" s="246"/>
      <c r="R61" s="246"/>
      <c r="S61" s="246"/>
      <c r="T61" s="246"/>
      <c r="U61" s="246"/>
    </row>
    <row r="62" spans="1:21" ht="24" customHeight="1">
      <c r="A62" s="246"/>
      <c r="B62" s="269"/>
      <c r="C62" s="246"/>
      <c r="D62" s="246"/>
      <c r="E62" s="246"/>
      <c r="F62" s="246"/>
      <c r="G62" s="246"/>
      <c r="H62" s="246"/>
      <c r="I62" s="246"/>
      <c r="J62" s="246"/>
      <c r="K62" s="246"/>
      <c r="L62" s="246"/>
      <c r="M62" s="246"/>
      <c r="N62" s="246"/>
      <c r="O62" s="246"/>
      <c r="P62" s="246"/>
      <c r="Q62" s="246"/>
      <c r="R62" s="246"/>
      <c r="S62" s="246"/>
      <c r="T62" s="246"/>
      <c r="U62" s="246"/>
    </row>
  </sheetData>
  <sheetProtection algorithmName="SHA-512" hashValue="9uyldd1JmEmoD7h6iEyQzZIkazKqNX/RYdM5ZinOwt1LlYRLuu/O9xwvaFmXxBNQWw4ObagXfU6EwIqkEiAAMA==" saltValue="g6wqUUcIwhR3wy9qSOUs8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34908-5779-4107-AC7B-2DD9B3E672D2}">
  <sheetPr>
    <pageSetUpPr fitToPage="1"/>
  </sheetPr>
  <dimension ref="B1:M55"/>
  <sheetViews>
    <sheetView showGridLines="0" topLeftCell="A37" zoomScaleSheetLayoutView="100" workbookViewId="0">
      <selection activeCell="Z16" sqref="Z16:AC16"/>
    </sheetView>
  </sheetViews>
  <sheetFormatPr defaultColWidth="0" defaultRowHeight="13.5" customHeight="1" zeroHeight="1"/>
  <cols>
    <col min="1" max="1" width="6.625" style="291" customWidth="1"/>
    <col min="2" max="3" width="12.625" style="291" customWidth="1"/>
    <col min="4" max="4" width="11.625" style="291" customWidth="1"/>
    <col min="5" max="8" width="10.375" style="291" customWidth="1"/>
    <col min="9" max="13" width="16.375" style="291" customWidth="1"/>
    <col min="14" max="19" width="12.625" style="291" customWidth="1"/>
    <col min="20" max="16384" width="0" style="2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92" t="s">
        <v>504</v>
      </c>
    </row>
    <row r="40" spans="2:13" ht="27.75" customHeight="1" thickBot="1">
      <c r="B40" s="293" t="s">
        <v>505</v>
      </c>
      <c r="C40" s="294"/>
      <c r="D40" s="294"/>
      <c r="E40" s="295"/>
      <c r="F40" s="295"/>
      <c r="G40" s="295"/>
      <c r="H40" s="296" t="s">
        <v>488</v>
      </c>
      <c r="I40" s="297" t="s">
        <v>3</v>
      </c>
      <c r="J40" s="298" t="s">
        <v>4</v>
      </c>
      <c r="K40" s="298" t="s">
        <v>5</v>
      </c>
      <c r="L40" s="298" t="s">
        <v>6</v>
      </c>
      <c r="M40" s="299" t="s">
        <v>7</v>
      </c>
    </row>
    <row r="41" spans="2:13" ht="27.75" customHeight="1">
      <c r="B41" s="1200" t="s">
        <v>531</v>
      </c>
      <c r="C41" s="1201"/>
      <c r="D41" s="300"/>
      <c r="E41" s="1202" t="s">
        <v>532</v>
      </c>
      <c r="F41" s="1202"/>
      <c r="G41" s="1202"/>
      <c r="H41" s="1203"/>
      <c r="I41" s="301">
        <v>26704</v>
      </c>
      <c r="J41" s="302">
        <v>26076</v>
      </c>
      <c r="K41" s="302">
        <v>24837</v>
      </c>
      <c r="L41" s="302">
        <v>27113</v>
      </c>
      <c r="M41" s="303">
        <v>26293</v>
      </c>
    </row>
    <row r="42" spans="2:13" ht="27.75" customHeight="1">
      <c r="B42" s="1190"/>
      <c r="C42" s="1191"/>
      <c r="D42" s="304"/>
      <c r="E42" s="1194" t="s">
        <v>533</v>
      </c>
      <c r="F42" s="1194"/>
      <c r="G42" s="1194"/>
      <c r="H42" s="1195"/>
      <c r="I42" s="305" t="s">
        <v>325</v>
      </c>
      <c r="J42" s="306" t="s">
        <v>325</v>
      </c>
      <c r="K42" s="306" t="s">
        <v>325</v>
      </c>
      <c r="L42" s="306" t="s">
        <v>325</v>
      </c>
      <c r="M42" s="307">
        <v>17</v>
      </c>
    </row>
    <row r="43" spans="2:13" ht="27.75" customHeight="1">
      <c r="B43" s="1190"/>
      <c r="C43" s="1191"/>
      <c r="D43" s="304"/>
      <c r="E43" s="1194" t="s">
        <v>534</v>
      </c>
      <c r="F43" s="1194"/>
      <c r="G43" s="1194"/>
      <c r="H43" s="1195"/>
      <c r="I43" s="305">
        <v>2206</v>
      </c>
      <c r="J43" s="306">
        <v>1569</v>
      </c>
      <c r="K43" s="306">
        <v>992</v>
      </c>
      <c r="L43" s="306">
        <v>406</v>
      </c>
      <c r="M43" s="307">
        <v>341</v>
      </c>
    </row>
    <row r="44" spans="2:13" ht="27.75" customHeight="1">
      <c r="B44" s="1190"/>
      <c r="C44" s="1191"/>
      <c r="D44" s="304"/>
      <c r="E44" s="1194" t="s">
        <v>535</v>
      </c>
      <c r="F44" s="1194"/>
      <c r="G44" s="1194"/>
      <c r="H44" s="1195"/>
      <c r="I44" s="305">
        <v>1531</v>
      </c>
      <c r="J44" s="306">
        <v>1476</v>
      </c>
      <c r="K44" s="306">
        <v>1484</v>
      </c>
      <c r="L44" s="306">
        <v>1348</v>
      </c>
      <c r="M44" s="307">
        <v>1288</v>
      </c>
    </row>
    <row r="45" spans="2:13" ht="27.75" customHeight="1">
      <c r="B45" s="1190"/>
      <c r="C45" s="1191"/>
      <c r="D45" s="304"/>
      <c r="E45" s="1194" t="s">
        <v>536</v>
      </c>
      <c r="F45" s="1194"/>
      <c r="G45" s="1194"/>
      <c r="H45" s="1195"/>
      <c r="I45" s="305">
        <v>3140</v>
      </c>
      <c r="J45" s="306">
        <v>2776</v>
      </c>
      <c r="K45" s="306">
        <v>2767</v>
      </c>
      <c r="L45" s="306">
        <v>2763</v>
      </c>
      <c r="M45" s="307">
        <v>2810</v>
      </c>
    </row>
    <row r="46" spans="2:13" ht="27.75" customHeight="1">
      <c r="B46" s="1190"/>
      <c r="C46" s="1191"/>
      <c r="D46" s="308"/>
      <c r="E46" s="1194" t="s">
        <v>537</v>
      </c>
      <c r="F46" s="1194"/>
      <c r="G46" s="1194"/>
      <c r="H46" s="1195"/>
      <c r="I46" s="305">
        <v>4</v>
      </c>
      <c r="J46" s="306" t="s">
        <v>325</v>
      </c>
      <c r="K46" s="306" t="s">
        <v>325</v>
      </c>
      <c r="L46" s="306" t="s">
        <v>325</v>
      </c>
      <c r="M46" s="307" t="s">
        <v>325</v>
      </c>
    </row>
    <row r="47" spans="2:13" ht="27.75" customHeight="1">
      <c r="B47" s="1190"/>
      <c r="C47" s="1191"/>
      <c r="D47" s="309"/>
      <c r="E47" s="1204" t="s">
        <v>538</v>
      </c>
      <c r="F47" s="1205"/>
      <c r="G47" s="1205"/>
      <c r="H47" s="1206"/>
      <c r="I47" s="305" t="s">
        <v>325</v>
      </c>
      <c r="J47" s="306" t="s">
        <v>325</v>
      </c>
      <c r="K47" s="306" t="s">
        <v>325</v>
      </c>
      <c r="L47" s="306" t="s">
        <v>325</v>
      </c>
      <c r="M47" s="307" t="s">
        <v>325</v>
      </c>
    </row>
    <row r="48" spans="2:13" ht="27.75" customHeight="1">
      <c r="B48" s="1190"/>
      <c r="C48" s="1191"/>
      <c r="D48" s="304"/>
      <c r="E48" s="1194" t="s">
        <v>539</v>
      </c>
      <c r="F48" s="1194"/>
      <c r="G48" s="1194"/>
      <c r="H48" s="1195"/>
      <c r="I48" s="305" t="s">
        <v>325</v>
      </c>
      <c r="J48" s="306" t="s">
        <v>325</v>
      </c>
      <c r="K48" s="306" t="s">
        <v>325</v>
      </c>
      <c r="L48" s="306" t="s">
        <v>325</v>
      </c>
      <c r="M48" s="307" t="s">
        <v>325</v>
      </c>
    </row>
    <row r="49" spans="2:13" ht="27.75" customHeight="1">
      <c r="B49" s="1192"/>
      <c r="C49" s="1193"/>
      <c r="D49" s="304"/>
      <c r="E49" s="1194" t="s">
        <v>540</v>
      </c>
      <c r="F49" s="1194"/>
      <c r="G49" s="1194"/>
      <c r="H49" s="1195"/>
      <c r="I49" s="305" t="s">
        <v>325</v>
      </c>
      <c r="J49" s="306" t="s">
        <v>325</v>
      </c>
      <c r="K49" s="306" t="s">
        <v>325</v>
      </c>
      <c r="L49" s="306" t="s">
        <v>325</v>
      </c>
      <c r="M49" s="307" t="s">
        <v>325</v>
      </c>
    </row>
    <row r="50" spans="2:13" ht="27.75" customHeight="1">
      <c r="B50" s="1188" t="s">
        <v>541</v>
      </c>
      <c r="C50" s="1189"/>
      <c r="D50" s="310"/>
      <c r="E50" s="1194" t="s">
        <v>542</v>
      </c>
      <c r="F50" s="1194"/>
      <c r="G50" s="1194"/>
      <c r="H50" s="1195"/>
      <c r="I50" s="305">
        <v>6178</v>
      </c>
      <c r="J50" s="306">
        <v>7292</v>
      </c>
      <c r="K50" s="306">
        <v>7050</v>
      </c>
      <c r="L50" s="306">
        <v>6899</v>
      </c>
      <c r="M50" s="307">
        <v>8063</v>
      </c>
    </row>
    <row r="51" spans="2:13" ht="27.75" customHeight="1">
      <c r="B51" s="1190"/>
      <c r="C51" s="1191"/>
      <c r="D51" s="304"/>
      <c r="E51" s="1194" t="s">
        <v>543</v>
      </c>
      <c r="F51" s="1194"/>
      <c r="G51" s="1194"/>
      <c r="H51" s="1195"/>
      <c r="I51" s="305">
        <v>5647</v>
      </c>
      <c r="J51" s="306">
        <v>5034</v>
      </c>
      <c r="K51" s="306">
        <v>4462</v>
      </c>
      <c r="L51" s="306">
        <v>3740</v>
      </c>
      <c r="M51" s="307">
        <v>2995</v>
      </c>
    </row>
    <row r="52" spans="2:13" ht="27.75" customHeight="1">
      <c r="B52" s="1192"/>
      <c r="C52" s="1193"/>
      <c r="D52" s="304"/>
      <c r="E52" s="1194" t="s">
        <v>544</v>
      </c>
      <c r="F52" s="1194"/>
      <c r="G52" s="1194"/>
      <c r="H52" s="1195"/>
      <c r="I52" s="305">
        <v>19882</v>
      </c>
      <c r="J52" s="306">
        <v>19537</v>
      </c>
      <c r="K52" s="306">
        <v>19443</v>
      </c>
      <c r="L52" s="306">
        <v>20549</v>
      </c>
      <c r="M52" s="307">
        <v>20395</v>
      </c>
    </row>
    <row r="53" spans="2:13" ht="27.75" customHeight="1" thickBot="1">
      <c r="B53" s="1196" t="s">
        <v>516</v>
      </c>
      <c r="C53" s="1197"/>
      <c r="D53" s="311"/>
      <c r="E53" s="1198" t="s">
        <v>545</v>
      </c>
      <c r="F53" s="1198"/>
      <c r="G53" s="1198"/>
      <c r="H53" s="1199"/>
      <c r="I53" s="312">
        <v>1879</v>
      </c>
      <c r="J53" s="313">
        <v>34</v>
      </c>
      <c r="K53" s="313">
        <v>-875</v>
      </c>
      <c r="L53" s="313">
        <v>442</v>
      </c>
      <c r="M53" s="314">
        <v>-704</v>
      </c>
    </row>
    <row r="54" spans="2:13" ht="27.75" customHeight="1">
      <c r="B54" s="315" t="s">
        <v>546</v>
      </c>
      <c r="C54" s="316"/>
      <c r="D54" s="316"/>
      <c r="E54" s="317"/>
      <c r="F54" s="317"/>
      <c r="G54" s="317"/>
      <c r="H54" s="317"/>
      <c r="I54" s="318"/>
      <c r="J54" s="318"/>
      <c r="K54" s="318"/>
      <c r="L54" s="318"/>
      <c r="M54" s="318"/>
    </row>
    <row r="55" spans="2:13"/>
  </sheetData>
  <sheetProtection algorithmName="SHA-512" hashValue="Lyhgv+MELcfGuNJemJ9bKeLjFsYMCfRmK1eS9RgOOebuB23qBML6xSqulWQu2dVhEwIPOzngIeIxhBAm5z953w==" saltValue="ZIwfYPrKmk+ToOwZZO3R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6933-803F-4993-BC92-CB8E3EE7AEAC}">
  <sheetPr>
    <pageSetUpPr fitToPage="1"/>
  </sheetPr>
  <dimension ref="B1:W64"/>
  <sheetViews>
    <sheetView showGridLines="0" topLeftCell="A4" zoomScale="70" zoomScaleNormal="70" zoomScaleSheetLayoutView="100" workbookViewId="0">
      <selection activeCell="Z16" sqref="Z16:AC16"/>
    </sheetView>
  </sheetViews>
  <sheetFormatPr defaultColWidth="0" defaultRowHeight="13.5" customHeight="1" zeroHeight="1"/>
  <cols>
    <col min="1" max="1" width="8.25" style="201" customWidth="1"/>
    <col min="2" max="2" width="16.375" style="201" customWidth="1"/>
    <col min="3" max="5" width="26.25" style="201" customWidth="1"/>
    <col min="6" max="8" width="24.25" style="201" customWidth="1"/>
    <col min="9" max="14" width="26" style="201" customWidth="1"/>
    <col min="15" max="15" width="6.125" style="201" customWidth="1"/>
    <col min="16" max="16" width="9" style="201" hidden="1" customWidth="1"/>
    <col min="17" max="20" width="0" style="201" hidden="1" customWidth="1"/>
    <col min="21" max="21" width="9" style="201" hidden="1" customWidth="1"/>
    <col min="22" max="22" width="0" style="201" hidden="1" customWidth="1"/>
    <col min="23" max="23" width="9" style="201" hidden="1" customWidth="1"/>
    <col min="24" max="16384" width="0" style="20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02"/>
      <c r="C53" s="202"/>
      <c r="D53" s="202"/>
      <c r="E53" s="202"/>
      <c r="F53" s="202"/>
      <c r="G53" s="202"/>
      <c r="H53" s="319" t="s">
        <v>547</v>
      </c>
    </row>
    <row r="54" spans="2:8" ht="29.25" customHeight="1" thickBot="1">
      <c r="B54" s="320" t="s">
        <v>25</v>
      </c>
      <c r="C54" s="321"/>
      <c r="D54" s="321"/>
      <c r="E54" s="322" t="s">
        <v>488</v>
      </c>
      <c r="F54" s="323" t="s">
        <v>5</v>
      </c>
      <c r="G54" s="323" t="s">
        <v>6</v>
      </c>
      <c r="H54" s="324" t="s">
        <v>7</v>
      </c>
    </row>
    <row r="55" spans="2:8" ht="52.5" customHeight="1">
      <c r="B55" s="325"/>
      <c r="C55" s="1215" t="s">
        <v>119</v>
      </c>
      <c r="D55" s="1215"/>
      <c r="E55" s="1216"/>
      <c r="F55" s="326">
        <v>1767</v>
      </c>
      <c r="G55" s="326">
        <v>1644</v>
      </c>
      <c r="H55" s="327">
        <v>1984</v>
      </c>
    </row>
    <row r="56" spans="2:8" ht="52.5" customHeight="1">
      <c r="B56" s="328"/>
      <c r="C56" s="1217" t="s">
        <v>548</v>
      </c>
      <c r="D56" s="1217"/>
      <c r="E56" s="1218"/>
      <c r="F56" s="329">
        <v>133</v>
      </c>
      <c r="G56" s="329">
        <v>134</v>
      </c>
      <c r="H56" s="330">
        <v>494</v>
      </c>
    </row>
    <row r="57" spans="2:8" ht="53.25" customHeight="1">
      <c r="B57" s="328"/>
      <c r="C57" s="1219" t="s">
        <v>124</v>
      </c>
      <c r="D57" s="1219"/>
      <c r="E57" s="1220"/>
      <c r="F57" s="331">
        <v>5149</v>
      </c>
      <c r="G57" s="331">
        <v>5121</v>
      </c>
      <c r="H57" s="332">
        <v>5585</v>
      </c>
    </row>
    <row r="58" spans="2:8" ht="45.75" customHeight="1">
      <c r="B58" s="333"/>
      <c r="C58" s="1221" t="s">
        <v>549</v>
      </c>
      <c r="D58" s="1222"/>
      <c r="E58" s="1223"/>
      <c r="F58" s="334">
        <v>4271</v>
      </c>
      <c r="G58" s="334">
        <v>4327</v>
      </c>
      <c r="H58" s="335">
        <v>4952</v>
      </c>
    </row>
    <row r="59" spans="2:8" ht="45.75" customHeight="1">
      <c r="B59" s="333"/>
      <c r="C59" s="1221" t="s">
        <v>550</v>
      </c>
      <c r="D59" s="1222"/>
      <c r="E59" s="1223"/>
      <c r="F59" s="334">
        <v>356</v>
      </c>
      <c r="G59" s="334">
        <v>301</v>
      </c>
      <c r="H59" s="335">
        <v>152</v>
      </c>
    </row>
    <row r="60" spans="2:8" ht="45.75" customHeight="1">
      <c r="B60" s="333"/>
      <c r="C60" s="1207" t="s">
        <v>551</v>
      </c>
      <c r="D60" s="1208"/>
      <c r="E60" s="1209"/>
      <c r="F60" s="334">
        <v>121</v>
      </c>
      <c r="G60" s="334">
        <v>115</v>
      </c>
      <c r="H60" s="335">
        <v>111</v>
      </c>
    </row>
    <row r="61" spans="2:8" ht="45.75" customHeight="1">
      <c r="B61" s="333"/>
      <c r="C61" s="1207" t="s">
        <v>552</v>
      </c>
      <c r="D61" s="1208"/>
      <c r="E61" s="1209"/>
      <c r="F61" s="334">
        <v>111</v>
      </c>
      <c r="G61" s="334">
        <v>111</v>
      </c>
      <c r="H61" s="335">
        <v>111</v>
      </c>
    </row>
    <row r="62" spans="2:8" ht="45.75" customHeight="1" thickBot="1">
      <c r="B62" s="336"/>
      <c r="C62" s="1210" t="s">
        <v>553</v>
      </c>
      <c r="D62" s="1211"/>
      <c r="E62" s="1212"/>
      <c r="F62" s="337">
        <v>106</v>
      </c>
      <c r="G62" s="337">
        <v>106</v>
      </c>
      <c r="H62" s="338">
        <v>106</v>
      </c>
    </row>
    <row r="63" spans="2:8" ht="52.5" customHeight="1" thickBot="1">
      <c r="B63" s="339"/>
      <c r="C63" s="1213" t="s">
        <v>554</v>
      </c>
      <c r="D63" s="1213"/>
      <c r="E63" s="1214"/>
      <c r="F63" s="340">
        <v>7049</v>
      </c>
      <c r="G63" s="340">
        <v>6899</v>
      </c>
      <c r="H63" s="341">
        <v>8063</v>
      </c>
    </row>
    <row r="64" spans="2:8"/>
  </sheetData>
  <sheetProtection algorithmName="SHA-512" hashValue="YOHVfaKbIZpyd4xRvU2eKrSuGmOZlZw+EV53wzhYGbNI78DQHE+FfZKlW8oPu7+uWMB4wxW/9Rwa9YfM8RmeQQ==" saltValue="n1oErMgd6xmCCKGwa/bd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c r="DD19" s="3"/>
      <c r="DE19" s="3"/>
    </row>
    <row r="20" spans="1:109">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c r="B23" s="10"/>
    </row>
    <row r="24" spans="1:109">
      <c r="B24" s="10"/>
    </row>
    <row r="25" spans="1:109">
      <c r="B25" s="10"/>
    </row>
    <row r="26" spans="1:109">
      <c r="B26" s="10"/>
    </row>
    <row r="27" spans="1:109">
      <c r="B27" s="10"/>
    </row>
    <row r="28" spans="1:109">
      <c r="B28" s="10"/>
    </row>
    <row r="29" spans="1:109">
      <c r="B29" s="10"/>
    </row>
    <row r="30" spans="1:109">
      <c r="B30" s="10"/>
    </row>
    <row r="31" spans="1:109">
      <c r="B31" s="10"/>
    </row>
    <row r="32" spans="1:109">
      <c r="B32" s="10"/>
    </row>
    <row r="33" spans="2:109">
      <c r="B33" s="10"/>
    </row>
    <row r="34" spans="2:109">
      <c r="B34" s="10"/>
    </row>
    <row r="35" spans="2:109">
      <c r="B35" s="10"/>
    </row>
    <row r="36" spans="2:109">
      <c r="B36" s="10"/>
    </row>
    <row r="37" spans="2:109">
      <c r="B37" s="10"/>
    </row>
    <row r="38" spans="2:109">
      <c r="B38" s="10"/>
    </row>
    <row r="39" spans="2:109">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c r="B40" s="15"/>
      <c r="DD40" s="15"/>
      <c r="DE40" s="3"/>
    </row>
    <row r="41" spans="2:109" ht="17.2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224" t="s">
        <v>16</v>
      </c>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6"/>
    </row>
    <row r="44" spans="2:109">
      <c r="B44" s="10"/>
      <c r="AN44" s="1227"/>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8"/>
      <c r="BQ44" s="1228"/>
      <c r="BR44" s="1228"/>
      <c r="BS44" s="1228"/>
      <c r="BT44" s="1228"/>
      <c r="BU44" s="1228"/>
      <c r="BV44" s="1228"/>
      <c r="BW44" s="1228"/>
      <c r="BX44" s="1228"/>
      <c r="BY44" s="1228"/>
      <c r="BZ44" s="1228"/>
      <c r="CA44" s="1228"/>
      <c r="CB44" s="1228"/>
      <c r="CC44" s="1228"/>
      <c r="CD44" s="1228"/>
      <c r="CE44" s="1228"/>
      <c r="CF44" s="1228"/>
      <c r="CG44" s="1228"/>
      <c r="CH44" s="1228"/>
      <c r="CI44" s="1228"/>
      <c r="CJ44" s="1228"/>
      <c r="CK44" s="1228"/>
      <c r="CL44" s="1228"/>
      <c r="CM44" s="1228"/>
      <c r="CN44" s="1228"/>
      <c r="CO44" s="1228"/>
      <c r="CP44" s="1228"/>
      <c r="CQ44" s="1228"/>
      <c r="CR44" s="1228"/>
      <c r="CS44" s="1228"/>
      <c r="CT44" s="1228"/>
      <c r="CU44" s="1228"/>
      <c r="CV44" s="1228"/>
      <c r="CW44" s="1228"/>
      <c r="CX44" s="1228"/>
      <c r="CY44" s="1228"/>
      <c r="CZ44" s="1228"/>
      <c r="DA44" s="1228"/>
      <c r="DB44" s="1228"/>
      <c r="DC44" s="1229"/>
    </row>
    <row r="45" spans="2:109">
      <c r="B45" s="10"/>
      <c r="AN45" s="1227"/>
      <c r="AO45" s="1228"/>
      <c r="AP45" s="1228"/>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28"/>
      <c r="BM45" s="1228"/>
      <c r="BN45" s="1228"/>
      <c r="BO45" s="1228"/>
      <c r="BP45" s="1228"/>
      <c r="BQ45" s="1228"/>
      <c r="BR45" s="1228"/>
      <c r="BS45" s="1228"/>
      <c r="BT45" s="1228"/>
      <c r="BU45" s="1228"/>
      <c r="BV45" s="1228"/>
      <c r="BW45" s="1228"/>
      <c r="BX45" s="1228"/>
      <c r="BY45" s="1228"/>
      <c r="BZ45" s="1228"/>
      <c r="CA45" s="1228"/>
      <c r="CB45" s="1228"/>
      <c r="CC45" s="1228"/>
      <c r="CD45" s="1228"/>
      <c r="CE45" s="1228"/>
      <c r="CF45" s="1228"/>
      <c r="CG45" s="1228"/>
      <c r="CH45" s="1228"/>
      <c r="CI45" s="1228"/>
      <c r="CJ45" s="1228"/>
      <c r="CK45" s="1228"/>
      <c r="CL45" s="1228"/>
      <c r="CM45" s="1228"/>
      <c r="CN45" s="1228"/>
      <c r="CO45" s="1228"/>
      <c r="CP45" s="1228"/>
      <c r="CQ45" s="1228"/>
      <c r="CR45" s="1228"/>
      <c r="CS45" s="1228"/>
      <c r="CT45" s="1228"/>
      <c r="CU45" s="1228"/>
      <c r="CV45" s="1228"/>
      <c r="CW45" s="1228"/>
      <c r="CX45" s="1228"/>
      <c r="CY45" s="1228"/>
      <c r="CZ45" s="1228"/>
      <c r="DA45" s="1228"/>
      <c r="DB45" s="1228"/>
      <c r="DC45" s="1229"/>
    </row>
    <row r="46" spans="2:109">
      <c r="B46" s="10"/>
      <c r="AN46" s="1227"/>
      <c r="AO46" s="1228"/>
      <c r="AP46" s="1228"/>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c r="BL46" s="1228"/>
      <c r="BM46" s="1228"/>
      <c r="BN46" s="1228"/>
      <c r="BO46" s="1228"/>
      <c r="BP46" s="1228"/>
      <c r="BQ46" s="1228"/>
      <c r="BR46" s="1228"/>
      <c r="BS46" s="1228"/>
      <c r="BT46" s="1228"/>
      <c r="BU46" s="1228"/>
      <c r="BV46" s="1228"/>
      <c r="BW46" s="1228"/>
      <c r="BX46" s="1228"/>
      <c r="BY46" s="1228"/>
      <c r="BZ46" s="1228"/>
      <c r="CA46" s="1228"/>
      <c r="CB46" s="1228"/>
      <c r="CC46" s="1228"/>
      <c r="CD46" s="1228"/>
      <c r="CE46" s="1228"/>
      <c r="CF46" s="1228"/>
      <c r="CG46" s="1228"/>
      <c r="CH46" s="1228"/>
      <c r="CI46" s="1228"/>
      <c r="CJ46" s="1228"/>
      <c r="CK46" s="1228"/>
      <c r="CL46" s="1228"/>
      <c r="CM46" s="1228"/>
      <c r="CN46" s="1228"/>
      <c r="CO46" s="1228"/>
      <c r="CP46" s="1228"/>
      <c r="CQ46" s="1228"/>
      <c r="CR46" s="1228"/>
      <c r="CS46" s="1228"/>
      <c r="CT46" s="1228"/>
      <c r="CU46" s="1228"/>
      <c r="CV46" s="1228"/>
      <c r="CW46" s="1228"/>
      <c r="CX46" s="1228"/>
      <c r="CY46" s="1228"/>
      <c r="CZ46" s="1228"/>
      <c r="DA46" s="1228"/>
      <c r="DB46" s="1228"/>
      <c r="DC46" s="1229"/>
    </row>
    <row r="47" spans="2:109">
      <c r="B47" s="10"/>
      <c r="AN47" s="1230"/>
      <c r="AO47" s="1231"/>
      <c r="AP47" s="1231"/>
      <c r="AQ47" s="1231"/>
      <c r="AR47" s="1231"/>
      <c r="AS47" s="1231"/>
      <c r="AT47" s="1231"/>
      <c r="AU47" s="1231"/>
      <c r="AV47" s="1231"/>
      <c r="AW47" s="1231"/>
      <c r="AX47" s="1231"/>
      <c r="AY47" s="1231"/>
      <c r="AZ47" s="1231"/>
      <c r="BA47" s="1231"/>
      <c r="BB47" s="1231"/>
      <c r="BC47" s="1231"/>
      <c r="BD47" s="1231"/>
      <c r="BE47" s="1231"/>
      <c r="BF47" s="1231"/>
      <c r="BG47" s="1231"/>
      <c r="BH47" s="1231"/>
      <c r="BI47" s="1231"/>
      <c r="BJ47" s="1231"/>
      <c r="BK47" s="1231"/>
      <c r="BL47" s="1231"/>
      <c r="BM47" s="1231"/>
      <c r="BN47" s="1231"/>
      <c r="BO47" s="1231"/>
      <c r="BP47" s="1231"/>
      <c r="BQ47" s="1231"/>
      <c r="BR47" s="1231"/>
      <c r="BS47" s="1231"/>
      <c r="BT47" s="1231"/>
      <c r="BU47" s="1231"/>
      <c r="BV47" s="1231"/>
      <c r="BW47" s="1231"/>
      <c r="BX47" s="1231"/>
      <c r="BY47" s="1231"/>
      <c r="BZ47" s="1231"/>
      <c r="CA47" s="1231"/>
      <c r="CB47" s="1231"/>
      <c r="CC47" s="1231"/>
      <c r="CD47" s="1231"/>
      <c r="CE47" s="1231"/>
      <c r="CF47" s="1231"/>
      <c r="CG47" s="1231"/>
      <c r="CH47" s="1231"/>
      <c r="CI47" s="1231"/>
      <c r="CJ47" s="1231"/>
      <c r="CK47" s="1231"/>
      <c r="CL47" s="1231"/>
      <c r="CM47" s="1231"/>
      <c r="CN47" s="1231"/>
      <c r="CO47" s="1231"/>
      <c r="CP47" s="1231"/>
      <c r="CQ47" s="1231"/>
      <c r="CR47" s="1231"/>
      <c r="CS47" s="1231"/>
      <c r="CT47" s="1231"/>
      <c r="CU47" s="1231"/>
      <c r="CV47" s="1231"/>
      <c r="CW47" s="1231"/>
      <c r="CX47" s="1231"/>
      <c r="CY47" s="1231"/>
      <c r="CZ47" s="1231"/>
      <c r="DA47" s="1231"/>
      <c r="DB47" s="1231"/>
      <c r="DC47" s="1232"/>
    </row>
    <row r="48" spans="2:109">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c r="B49" s="10"/>
      <c r="AN49" s="3" t="s">
        <v>2</v>
      </c>
    </row>
    <row r="50" spans="1:109">
      <c r="B50" s="10"/>
      <c r="G50" s="1233"/>
      <c r="H50" s="1233"/>
      <c r="I50" s="1233"/>
      <c r="J50" s="1233"/>
      <c r="K50" s="20"/>
      <c r="L50" s="20"/>
      <c r="M50" s="21"/>
      <c r="N50" s="21"/>
      <c r="AN50" s="1234"/>
      <c r="AO50" s="1235"/>
      <c r="AP50" s="1235"/>
      <c r="AQ50" s="1235"/>
      <c r="AR50" s="1235"/>
      <c r="AS50" s="1235"/>
      <c r="AT50" s="1235"/>
      <c r="AU50" s="1235"/>
      <c r="AV50" s="1235"/>
      <c r="AW50" s="1235"/>
      <c r="AX50" s="1235"/>
      <c r="AY50" s="1235"/>
      <c r="AZ50" s="1235"/>
      <c r="BA50" s="1235"/>
      <c r="BB50" s="1235"/>
      <c r="BC50" s="1235"/>
      <c r="BD50" s="1235"/>
      <c r="BE50" s="1235"/>
      <c r="BF50" s="1235"/>
      <c r="BG50" s="1235"/>
      <c r="BH50" s="1235"/>
      <c r="BI50" s="1235"/>
      <c r="BJ50" s="1235"/>
      <c r="BK50" s="1235"/>
      <c r="BL50" s="1235"/>
      <c r="BM50" s="1235"/>
      <c r="BN50" s="1235"/>
      <c r="BO50" s="1236"/>
      <c r="BP50" s="1237" t="s">
        <v>3</v>
      </c>
      <c r="BQ50" s="1237"/>
      <c r="BR50" s="1237"/>
      <c r="BS50" s="1237"/>
      <c r="BT50" s="1237"/>
      <c r="BU50" s="1237"/>
      <c r="BV50" s="1237"/>
      <c r="BW50" s="1237"/>
      <c r="BX50" s="1237" t="s">
        <v>4</v>
      </c>
      <c r="BY50" s="1237"/>
      <c r="BZ50" s="1237"/>
      <c r="CA50" s="1237"/>
      <c r="CB50" s="1237"/>
      <c r="CC50" s="1237"/>
      <c r="CD50" s="1237"/>
      <c r="CE50" s="1237"/>
      <c r="CF50" s="1237" t="s">
        <v>5</v>
      </c>
      <c r="CG50" s="1237"/>
      <c r="CH50" s="1237"/>
      <c r="CI50" s="1237"/>
      <c r="CJ50" s="1237"/>
      <c r="CK50" s="1237"/>
      <c r="CL50" s="1237"/>
      <c r="CM50" s="1237"/>
      <c r="CN50" s="1237" t="s">
        <v>6</v>
      </c>
      <c r="CO50" s="1237"/>
      <c r="CP50" s="1237"/>
      <c r="CQ50" s="1237"/>
      <c r="CR50" s="1237"/>
      <c r="CS50" s="1237"/>
      <c r="CT50" s="1237"/>
      <c r="CU50" s="1237"/>
      <c r="CV50" s="1237" t="s">
        <v>7</v>
      </c>
      <c r="CW50" s="1237"/>
      <c r="CX50" s="1237"/>
      <c r="CY50" s="1237"/>
      <c r="CZ50" s="1237"/>
      <c r="DA50" s="1237"/>
      <c r="DB50" s="1237"/>
      <c r="DC50" s="1237"/>
    </row>
    <row r="51" spans="1:109" ht="13.5" customHeight="1">
      <c r="B51" s="10"/>
      <c r="G51" s="1243"/>
      <c r="H51" s="1243"/>
      <c r="I51" s="1241"/>
      <c r="J51" s="1241"/>
      <c r="K51" s="1239"/>
      <c r="L51" s="1239"/>
      <c r="M51" s="1239"/>
      <c r="N51" s="1239"/>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8">
        <v>14.4</v>
      </c>
      <c r="BQ51" s="1238"/>
      <c r="BR51" s="1238"/>
      <c r="BS51" s="1238"/>
      <c r="BT51" s="1238"/>
      <c r="BU51" s="1238"/>
      <c r="BV51" s="1238"/>
      <c r="BW51" s="1238"/>
      <c r="BX51" s="1238">
        <v>0.2</v>
      </c>
      <c r="BY51" s="1238"/>
      <c r="BZ51" s="1238"/>
      <c r="CA51" s="1238"/>
      <c r="CB51" s="1238"/>
      <c r="CC51" s="1238"/>
      <c r="CD51" s="1238"/>
      <c r="CE51" s="1238"/>
      <c r="CF51" s="1238"/>
      <c r="CG51" s="1238"/>
      <c r="CH51" s="1238"/>
      <c r="CI51" s="1238"/>
      <c r="CJ51" s="1238"/>
      <c r="CK51" s="1238"/>
      <c r="CL51" s="1238"/>
      <c r="CM51" s="1238"/>
      <c r="CN51" s="1238">
        <v>3.1</v>
      </c>
      <c r="CO51" s="1238"/>
      <c r="CP51" s="1238"/>
      <c r="CQ51" s="1238"/>
      <c r="CR51" s="1238"/>
      <c r="CS51" s="1238"/>
      <c r="CT51" s="1238"/>
      <c r="CU51" s="1238"/>
      <c r="CV51" s="1238"/>
      <c r="CW51" s="1238"/>
      <c r="CX51" s="1238"/>
      <c r="CY51" s="1238"/>
      <c r="CZ51" s="1238"/>
      <c r="DA51" s="1238"/>
      <c r="DB51" s="1238"/>
      <c r="DC51" s="1238"/>
    </row>
    <row r="52" spans="1:109">
      <c r="B52" s="10"/>
      <c r="G52" s="1243"/>
      <c r="H52" s="1243"/>
      <c r="I52" s="1241"/>
      <c r="J52" s="1241"/>
      <c r="K52" s="1239"/>
      <c r="L52" s="1239"/>
      <c r="M52" s="1239"/>
      <c r="N52" s="1239"/>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8"/>
      <c r="BQ52" s="1238"/>
      <c r="BR52" s="1238"/>
      <c r="BS52" s="1238"/>
      <c r="BT52" s="1238"/>
      <c r="BU52" s="1238"/>
      <c r="BV52" s="1238"/>
      <c r="BW52" s="1238"/>
      <c r="BX52" s="1238"/>
      <c r="BY52" s="1238"/>
      <c r="BZ52" s="1238"/>
      <c r="CA52" s="1238"/>
      <c r="CB52" s="1238"/>
      <c r="CC52" s="1238"/>
      <c r="CD52" s="1238"/>
      <c r="CE52" s="1238"/>
      <c r="CF52" s="1238"/>
      <c r="CG52" s="1238"/>
      <c r="CH52" s="1238"/>
      <c r="CI52" s="1238"/>
      <c r="CJ52" s="1238"/>
      <c r="CK52" s="1238"/>
      <c r="CL52" s="1238"/>
      <c r="CM52" s="1238"/>
      <c r="CN52" s="1238"/>
      <c r="CO52" s="1238"/>
      <c r="CP52" s="1238"/>
      <c r="CQ52" s="1238"/>
      <c r="CR52" s="1238"/>
      <c r="CS52" s="1238"/>
      <c r="CT52" s="1238"/>
      <c r="CU52" s="1238"/>
      <c r="CV52" s="1238"/>
      <c r="CW52" s="1238"/>
      <c r="CX52" s="1238"/>
      <c r="CY52" s="1238"/>
      <c r="CZ52" s="1238"/>
      <c r="DA52" s="1238"/>
      <c r="DB52" s="1238"/>
      <c r="DC52" s="1238"/>
    </row>
    <row r="53" spans="1:109">
      <c r="A53" s="18"/>
      <c r="B53" s="10"/>
      <c r="G53" s="1243"/>
      <c r="H53" s="1243"/>
      <c r="I53" s="1233"/>
      <c r="J53" s="1233"/>
      <c r="K53" s="1239"/>
      <c r="L53" s="1239"/>
      <c r="M53" s="1239"/>
      <c r="N53" s="1239"/>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8">
        <v>65.5</v>
      </c>
      <c r="BQ53" s="1238"/>
      <c r="BR53" s="1238"/>
      <c r="BS53" s="1238"/>
      <c r="BT53" s="1238"/>
      <c r="BU53" s="1238"/>
      <c r="BV53" s="1238"/>
      <c r="BW53" s="1238"/>
      <c r="BX53" s="1238">
        <v>67.5</v>
      </c>
      <c r="BY53" s="1238"/>
      <c r="BZ53" s="1238"/>
      <c r="CA53" s="1238"/>
      <c r="CB53" s="1238"/>
      <c r="CC53" s="1238"/>
      <c r="CD53" s="1238"/>
      <c r="CE53" s="1238"/>
      <c r="CF53" s="1238">
        <v>69.3</v>
      </c>
      <c r="CG53" s="1238"/>
      <c r="CH53" s="1238"/>
      <c r="CI53" s="1238"/>
      <c r="CJ53" s="1238"/>
      <c r="CK53" s="1238"/>
      <c r="CL53" s="1238"/>
      <c r="CM53" s="1238"/>
      <c r="CN53" s="1238">
        <v>70.5</v>
      </c>
      <c r="CO53" s="1238"/>
      <c r="CP53" s="1238"/>
      <c r="CQ53" s="1238"/>
      <c r="CR53" s="1238"/>
      <c r="CS53" s="1238"/>
      <c r="CT53" s="1238"/>
      <c r="CU53" s="1238"/>
      <c r="CV53" s="1238">
        <v>72.8</v>
      </c>
      <c r="CW53" s="1238"/>
      <c r="CX53" s="1238"/>
      <c r="CY53" s="1238"/>
      <c r="CZ53" s="1238"/>
      <c r="DA53" s="1238"/>
      <c r="DB53" s="1238"/>
      <c r="DC53" s="1238"/>
    </row>
    <row r="54" spans="1:109">
      <c r="A54" s="18"/>
      <c r="B54" s="10"/>
      <c r="G54" s="1243"/>
      <c r="H54" s="1243"/>
      <c r="I54" s="1233"/>
      <c r="J54" s="1233"/>
      <c r="K54" s="1239"/>
      <c r="L54" s="1239"/>
      <c r="M54" s="1239"/>
      <c r="N54" s="1239"/>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8"/>
      <c r="BQ54" s="1238"/>
      <c r="BR54" s="1238"/>
      <c r="BS54" s="1238"/>
      <c r="BT54" s="1238"/>
      <c r="BU54" s="1238"/>
      <c r="BV54" s="1238"/>
      <c r="BW54" s="1238"/>
      <c r="BX54" s="1238"/>
      <c r="BY54" s="1238"/>
      <c r="BZ54" s="1238"/>
      <c r="CA54" s="1238"/>
      <c r="CB54" s="1238"/>
      <c r="CC54" s="1238"/>
      <c r="CD54" s="1238"/>
      <c r="CE54" s="1238"/>
      <c r="CF54" s="1238"/>
      <c r="CG54" s="1238"/>
      <c r="CH54" s="1238"/>
      <c r="CI54" s="1238"/>
      <c r="CJ54" s="1238"/>
      <c r="CK54" s="1238"/>
      <c r="CL54" s="1238"/>
      <c r="CM54" s="1238"/>
      <c r="CN54" s="1238"/>
      <c r="CO54" s="1238"/>
      <c r="CP54" s="1238"/>
      <c r="CQ54" s="1238"/>
      <c r="CR54" s="1238"/>
      <c r="CS54" s="1238"/>
      <c r="CT54" s="1238"/>
      <c r="CU54" s="1238"/>
      <c r="CV54" s="1238"/>
      <c r="CW54" s="1238"/>
      <c r="CX54" s="1238"/>
      <c r="CY54" s="1238"/>
      <c r="CZ54" s="1238"/>
      <c r="DA54" s="1238"/>
      <c r="DB54" s="1238"/>
      <c r="DC54" s="1238"/>
    </row>
    <row r="55" spans="1:109">
      <c r="A55" s="18"/>
      <c r="B55" s="10"/>
      <c r="G55" s="1233"/>
      <c r="H55" s="1233"/>
      <c r="I55" s="1233"/>
      <c r="J55" s="1233"/>
      <c r="K55" s="1239"/>
      <c r="L55" s="1239"/>
      <c r="M55" s="1239"/>
      <c r="N55" s="1239"/>
      <c r="AN55" s="1237" t="s">
        <v>11</v>
      </c>
      <c r="AO55" s="1237"/>
      <c r="AP55" s="1237"/>
      <c r="AQ55" s="1237"/>
      <c r="AR55" s="1237"/>
      <c r="AS55" s="1237"/>
      <c r="AT55" s="1237"/>
      <c r="AU55" s="1237"/>
      <c r="AV55" s="1237"/>
      <c r="AW55" s="1237"/>
      <c r="AX55" s="1237"/>
      <c r="AY55" s="1237"/>
      <c r="AZ55" s="1237"/>
      <c r="BA55" s="1237"/>
      <c r="BB55" s="1240" t="s">
        <v>9</v>
      </c>
      <c r="BC55" s="1240"/>
      <c r="BD55" s="1240"/>
      <c r="BE55" s="1240"/>
      <c r="BF55" s="1240"/>
      <c r="BG55" s="1240"/>
      <c r="BH55" s="1240"/>
      <c r="BI55" s="1240"/>
      <c r="BJ55" s="1240"/>
      <c r="BK55" s="1240"/>
      <c r="BL55" s="1240"/>
      <c r="BM55" s="1240"/>
      <c r="BN55" s="1240"/>
      <c r="BO55" s="1240"/>
      <c r="BP55" s="1238">
        <v>30.2</v>
      </c>
      <c r="BQ55" s="1238"/>
      <c r="BR55" s="1238"/>
      <c r="BS55" s="1238"/>
      <c r="BT55" s="1238"/>
      <c r="BU55" s="1238"/>
      <c r="BV55" s="1238"/>
      <c r="BW55" s="1238"/>
      <c r="BX55" s="1238">
        <v>25.4</v>
      </c>
      <c r="BY55" s="1238"/>
      <c r="BZ55" s="1238"/>
      <c r="CA55" s="1238"/>
      <c r="CB55" s="1238"/>
      <c r="CC55" s="1238"/>
      <c r="CD55" s="1238"/>
      <c r="CE55" s="1238"/>
      <c r="CF55" s="1238">
        <v>23</v>
      </c>
      <c r="CG55" s="1238"/>
      <c r="CH55" s="1238"/>
      <c r="CI55" s="1238"/>
      <c r="CJ55" s="1238"/>
      <c r="CK55" s="1238"/>
      <c r="CL55" s="1238"/>
      <c r="CM55" s="1238"/>
      <c r="CN55" s="1238">
        <v>28</v>
      </c>
      <c r="CO55" s="1238"/>
      <c r="CP55" s="1238"/>
      <c r="CQ55" s="1238"/>
      <c r="CR55" s="1238"/>
      <c r="CS55" s="1238"/>
      <c r="CT55" s="1238"/>
      <c r="CU55" s="1238"/>
      <c r="CV55" s="1238">
        <v>11.2</v>
      </c>
      <c r="CW55" s="1238"/>
      <c r="CX55" s="1238"/>
      <c r="CY55" s="1238"/>
      <c r="CZ55" s="1238"/>
      <c r="DA55" s="1238"/>
      <c r="DB55" s="1238"/>
      <c r="DC55" s="1238"/>
    </row>
    <row r="56" spans="1:109">
      <c r="A56" s="18"/>
      <c r="B56" s="10"/>
      <c r="G56" s="1233"/>
      <c r="H56" s="1233"/>
      <c r="I56" s="1233"/>
      <c r="J56" s="1233"/>
      <c r="K56" s="1239"/>
      <c r="L56" s="1239"/>
      <c r="M56" s="1239"/>
      <c r="N56" s="1239"/>
      <c r="AN56" s="1237"/>
      <c r="AO56" s="1237"/>
      <c r="AP56" s="1237"/>
      <c r="AQ56" s="1237"/>
      <c r="AR56" s="1237"/>
      <c r="AS56" s="1237"/>
      <c r="AT56" s="1237"/>
      <c r="AU56" s="1237"/>
      <c r="AV56" s="1237"/>
      <c r="AW56" s="1237"/>
      <c r="AX56" s="1237"/>
      <c r="AY56" s="1237"/>
      <c r="AZ56" s="1237"/>
      <c r="BA56" s="1237"/>
      <c r="BB56" s="1240"/>
      <c r="BC56" s="1240"/>
      <c r="BD56" s="1240"/>
      <c r="BE56" s="1240"/>
      <c r="BF56" s="1240"/>
      <c r="BG56" s="1240"/>
      <c r="BH56" s="1240"/>
      <c r="BI56" s="1240"/>
      <c r="BJ56" s="1240"/>
      <c r="BK56" s="1240"/>
      <c r="BL56" s="1240"/>
      <c r="BM56" s="1240"/>
      <c r="BN56" s="1240"/>
      <c r="BO56" s="1240"/>
      <c r="BP56" s="1238"/>
      <c r="BQ56" s="1238"/>
      <c r="BR56" s="1238"/>
      <c r="BS56" s="1238"/>
      <c r="BT56" s="1238"/>
      <c r="BU56" s="1238"/>
      <c r="BV56" s="1238"/>
      <c r="BW56" s="1238"/>
      <c r="BX56" s="1238"/>
      <c r="BY56" s="1238"/>
      <c r="BZ56" s="1238"/>
      <c r="CA56" s="1238"/>
      <c r="CB56" s="1238"/>
      <c r="CC56" s="1238"/>
      <c r="CD56" s="1238"/>
      <c r="CE56" s="1238"/>
      <c r="CF56" s="1238"/>
      <c r="CG56" s="1238"/>
      <c r="CH56" s="1238"/>
      <c r="CI56" s="1238"/>
      <c r="CJ56" s="1238"/>
      <c r="CK56" s="1238"/>
      <c r="CL56" s="1238"/>
      <c r="CM56" s="1238"/>
      <c r="CN56" s="1238"/>
      <c r="CO56" s="1238"/>
      <c r="CP56" s="1238"/>
      <c r="CQ56" s="1238"/>
      <c r="CR56" s="1238"/>
      <c r="CS56" s="1238"/>
      <c r="CT56" s="1238"/>
      <c r="CU56" s="1238"/>
      <c r="CV56" s="1238"/>
      <c r="CW56" s="1238"/>
      <c r="CX56" s="1238"/>
      <c r="CY56" s="1238"/>
      <c r="CZ56" s="1238"/>
      <c r="DA56" s="1238"/>
      <c r="DB56" s="1238"/>
      <c r="DC56" s="1238"/>
    </row>
    <row r="57" spans="1:109" s="18" customFormat="1">
      <c r="B57" s="22"/>
      <c r="G57" s="1233"/>
      <c r="H57" s="1233"/>
      <c r="I57" s="1242"/>
      <c r="J57" s="1242"/>
      <c r="K57" s="1239"/>
      <c r="L57" s="1239"/>
      <c r="M57" s="1239"/>
      <c r="N57" s="1239"/>
      <c r="AM57" s="3"/>
      <c r="AN57" s="1237"/>
      <c r="AO57" s="1237"/>
      <c r="AP57" s="1237"/>
      <c r="AQ57" s="1237"/>
      <c r="AR57" s="1237"/>
      <c r="AS57" s="1237"/>
      <c r="AT57" s="1237"/>
      <c r="AU57" s="1237"/>
      <c r="AV57" s="1237"/>
      <c r="AW57" s="1237"/>
      <c r="AX57" s="1237"/>
      <c r="AY57" s="1237"/>
      <c r="AZ57" s="1237"/>
      <c r="BA57" s="1237"/>
      <c r="BB57" s="1240" t="s">
        <v>10</v>
      </c>
      <c r="BC57" s="1240"/>
      <c r="BD57" s="1240"/>
      <c r="BE57" s="1240"/>
      <c r="BF57" s="1240"/>
      <c r="BG57" s="1240"/>
      <c r="BH57" s="1240"/>
      <c r="BI57" s="1240"/>
      <c r="BJ57" s="1240"/>
      <c r="BK57" s="1240"/>
      <c r="BL57" s="1240"/>
      <c r="BM57" s="1240"/>
      <c r="BN57" s="1240"/>
      <c r="BO57" s="1240"/>
      <c r="BP57" s="1238">
        <v>58.9</v>
      </c>
      <c r="BQ57" s="1238"/>
      <c r="BR57" s="1238"/>
      <c r="BS57" s="1238"/>
      <c r="BT57" s="1238"/>
      <c r="BU57" s="1238"/>
      <c r="BV57" s="1238"/>
      <c r="BW57" s="1238"/>
      <c r="BX57" s="1238">
        <v>60</v>
      </c>
      <c r="BY57" s="1238"/>
      <c r="BZ57" s="1238"/>
      <c r="CA57" s="1238"/>
      <c r="CB57" s="1238"/>
      <c r="CC57" s="1238"/>
      <c r="CD57" s="1238"/>
      <c r="CE57" s="1238"/>
      <c r="CF57" s="1238">
        <v>60.6</v>
      </c>
      <c r="CG57" s="1238"/>
      <c r="CH57" s="1238"/>
      <c r="CI57" s="1238"/>
      <c r="CJ57" s="1238"/>
      <c r="CK57" s="1238"/>
      <c r="CL57" s="1238"/>
      <c r="CM57" s="1238"/>
      <c r="CN57" s="1238">
        <v>62.3</v>
      </c>
      <c r="CO57" s="1238"/>
      <c r="CP57" s="1238"/>
      <c r="CQ57" s="1238"/>
      <c r="CR57" s="1238"/>
      <c r="CS57" s="1238"/>
      <c r="CT57" s="1238"/>
      <c r="CU57" s="1238"/>
      <c r="CV57" s="1238">
        <v>63.2</v>
      </c>
      <c r="CW57" s="1238"/>
      <c r="CX57" s="1238"/>
      <c r="CY57" s="1238"/>
      <c r="CZ57" s="1238"/>
      <c r="DA57" s="1238"/>
      <c r="DB57" s="1238"/>
      <c r="DC57" s="1238"/>
      <c r="DD57" s="23"/>
      <c r="DE57" s="22"/>
    </row>
    <row r="58" spans="1:109" s="18" customFormat="1">
      <c r="A58" s="3"/>
      <c r="B58" s="22"/>
      <c r="G58" s="1233"/>
      <c r="H58" s="1233"/>
      <c r="I58" s="1242"/>
      <c r="J58" s="1242"/>
      <c r="K58" s="1239"/>
      <c r="L58" s="1239"/>
      <c r="M58" s="1239"/>
      <c r="N58" s="1239"/>
      <c r="AM58" s="3"/>
      <c r="AN58" s="1237"/>
      <c r="AO58" s="1237"/>
      <c r="AP58" s="1237"/>
      <c r="AQ58" s="1237"/>
      <c r="AR58" s="1237"/>
      <c r="AS58" s="1237"/>
      <c r="AT58" s="1237"/>
      <c r="AU58" s="1237"/>
      <c r="AV58" s="1237"/>
      <c r="AW58" s="1237"/>
      <c r="AX58" s="1237"/>
      <c r="AY58" s="1237"/>
      <c r="AZ58" s="1237"/>
      <c r="BA58" s="1237"/>
      <c r="BB58" s="1240"/>
      <c r="BC58" s="1240"/>
      <c r="BD58" s="1240"/>
      <c r="BE58" s="1240"/>
      <c r="BF58" s="1240"/>
      <c r="BG58" s="1240"/>
      <c r="BH58" s="1240"/>
      <c r="BI58" s="1240"/>
      <c r="BJ58" s="1240"/>
      <c r="BK58" s="1240"/>
      <c r="BL58" s="1240"/>
      <c r="BM58" s="1240"/>
      <c r="BN58" s="1240"/>
      <c r="BO58" s="1240"/>
      <c r="BP58" s="1238"/>
      <c r="BQ58" s="1238"/>
      <c r="BR58" s="1238"/>
      <c r="BS58" s="1238"/>
      <c r="BT58" s="1238"/>
      <c r="BU58" s="1238"/>
      <c r="BV58" s="1238"/>
      <c r="BW58" s="1238"/>
      <c r="BX58" s="1238"/>
      <c r="BY58" s="1238"/>
      <c r="BZ58" s="1238"/>
      <c r="CA58" s="1238"/>
      <c r="CB58" s="1238"/>
      <c r="CC58" s="1238"/>
      <c r="CD58" s="1238"/>
      <c r="CE58" s="1238"/>
      <c r="CF58" s="1238"/>
      <c r="CG58" s="1238"/>
      <c r="CH58" s="1238"/>
      <c r="CI58" s="1238"/>
      <c r="CJ58" s="1238"/>
      <c r="CK58" s="1238"/>
      <c r="CL58" s="1238"/>
      <c r="CM58" s="1238"/>
      <c r="CN58" s="1238"/>
      <c r="CO58" s="1238"/>
      <c r="CP58" s="1238"/>
      <c r="CQ58" s="1238"/>
      <c r="CR58" s="1238"/>
      <c r="CS58" s="1238"/>
      <c r="CT58" s="1238"/>
      <c r="CU58" s="1238"/>
      <c r="CV58" s="1238"/>
      <c r="CW58" s="1238"/>
      <c r="CX58" s="1238"/>
      <c r="CY58" s="1238"/>
      <c r="CZ58" s="1238"/>
      <c r="DA58" s="1238"/>
      <c r="DB58" s="1238"/>
      <c r="DC58" s="1238"/>
      <c r="DD58" s="23"/>
      <c r="DE58" s="22"/>
    </row>
    <row r="59" spans="1:109" s="18" customFormat="1">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c r="B63" s="29" t="s">
        <v>12</v>
      </c>
    </row>
    <row r="64" spans="1:109">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c r="B65" s="10"/>
      <c r="AN65" s="1224" t="s">
        <v>17</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6"/>
    </row>
    <row r="66" spans="2:107">
      <c r="B66" s="10"/>
      <c r="AN66" s="1227"/>
      <c r="AO66" s="1228"/>
      <c r="AP66" s="1228"/>
      <c r="AQ66" s="1228"/>
      <c r="AR66" s="1228"/>
      <c r="AS66" s="1228"/>
      <c r="AT66" s="1228"/>
      <c r="AU66" s="1228"/>
      <c r="AV66" s="1228"/>
      <c r="AW66" s="1228"/>
      <c r="AX66" s="1228"/>
      <c r="AY66" s="1228"/>
      <c r="AZ66" s="1228"/>
      <c r="BA66" s="1228"/>
      <c r="BB66" s="1228"/>
      <c r="BC66" s="1228"/>
      <c r="BD66" s="1228"/>
      <c r="BE66" s="1228"/>
      <c r="BF66" s="1228"/>
      <c r="BG66" s="1228"/>
      <c r="BH66" s="1228"/>
      <c r="BI66" s="1228"/>
      <c r="BJ66" s="1228"/>
      <c r="BK66" s="1228"/>
      <c r="BL66" s="1228"/>
      <c r="BM66" s="1228"/>
      <c r="BN66" s="1228"/>
      <c r="BO66" s="1228"/>
      <c r="BP66" s="1228"/>
      <c r="BQ66" s="1228"/>
      <c r="BR66" s="1228"/>
      <c r="BS66" s="1228"/>
      <c r="BT66" s="1228"/>
      <c r="BU66" s="1228"/>
      <c r="BV66" s="1228"/>
      <c r="BW66" s="1228"/>
      <c r="BX66" s="1228"/>
      <c r="BY66" s="1228"/>
      <c r="BZ66" s="1228"/>
      <c r="CA66" s="1228"/>
      <c r="CB66" s="1228"/>
      <c r="CC66" s="1228"/>
      <c r="CD66" s="1228"/>
      <c r="CE66" s="1228"/>
      <c r="CF66" s="1228"/>
      <c r="CG66" s="1228"/>
      <c r="CH66" s="1228"/>
      <c r="CI66" s="1228"/>
      <c r="CJ66" s="1228"/>
      <c r="CK66" s="1228"/>
      <c r="CL66" s="1228"/>
      <c r="CM66" s="1228"/>
      <c r="CN66" s="1228"/>
      <c r="CO66" s="1228"/>
      <c r="CP66" s="1228"/>
      <c r="CQ66" s="1228"/>
      <c r="CR66" s="1228"/>
      <c r="CS66" s="1228"/>
      <c r="CT66" s="1228"/>
      <c r="CU66" s="1228"/>
      <c r="CV66" s="1228"/>
      <c r="CW66" s="1228"/>
      <c r="CX66" s="1228"/>
      <c r="CY66" s="1228"/>
      <c r="CZ66" s="1228"/>
      <c r="DA66" s="1228"/>
      <c r="DB66" s="1228"/>
      <c r="DC66" s="1229"/>
    </row>
    <row r="67" spans="2:107">
      <c r="B67" s="10"/>
      <c r="AN67" s="1227"/>
      <c r="AO67" s="1228"/>
      <c r="AP67" s="1228"/>
      <c r="AQ67" s="1228"/>
      <c r="AR67" s="1228"/>
      <c r="AS67" s="1228"/>
      <c r="AT67" s="1228"/>
      <c r="AU67" s="1228"/>
      <c r="AV67" s="1228"/>
      <c r="AW67" s="1228"/>
      <c r="AX67" s="1228"/>
      <c r="AY67" s="1228"/>
      <c r="AZ67" s="1228"/>
      <c r="BA67" s="1228"/>
      <c r="BB67" s="1228"/>
      <c r="BC67" s="1228"/>
      <c r="BD67" s="1228"/>
      <c r="BE67" s="1228"/>
      <c r="BF67" s="1228"/>
      <c r="BG67" s="1228"/>
      <c r="BH67" s="1228"/>
      <c r="BI67" s="1228"/>
      <c r="BJ67" s="1228"/>
      <c r="BK67" s="1228"/>
      <c r="BL67" s="1228"/>
      <c r="BM67" s="1228"/>
      <c r="BN67" s="1228"/>
      <c r="BO67" s="1228"/>
      <c r="BP67" s="1228"/>
      <c r="BQ67" s="1228"/>
      <c r="BR67" s="1228"/>
      <c r="BS67" s="1228"/>
      <c r="BT67" s="1228"/>
      <c r="BU67" s="1228"/>
      <c r="BV67" s="1228"/>
      <c r="BW67" s="1228"/>
      <c r="BX67" s="1228"/>
      <c r="BY67" s="1228"/>
      <c r="BZ67" s="1228"/>
      <c r="CA67" s="1228"/>
      <c r="CB67" s="1228"/>
      <c r="CC67" s="1228"/>
      <c r="CD67" s="1228"/>
      <c r="CE67" s="1228"/>
      <c r="CF67" s="1228"/>
      <c r="CG67" s="1228"/>
      <c r="CH67" s="1228"/>
      <c r="CI67" s="1228"/>
      <c r="CJ67" s="1228"/>
      <c r="CK67" s="1228"/>
      <c r="CL67" s="1228"/>
      <c r="CM67" s="1228"/>
      <c r="CN67" s="1228"/>
      <c r="CO67" s="1228"/>
      <c r="CP67" s="1228"/>
      <c r="CQ67" s="1228"/>
      <c r="CR67" s="1228"/>
      <c r="CS67" s="1228"/>
      <c r="CT67" s="1228"/>
      <c r="CU67" s="1228"/>
      <c r="CV67" s="1228"/>
      <c r="CW67" s="1228"/>
      <c r="CX67" s="1228"/>
      <c r="CY67" s="1228"/>
      <c r="CZ67" s="1228"/>
      <c r="DA67" s="1228"/>
      <c r="DB67" s="1228"/>
      <c r="DC67" s="1229"/>
    </row>
    <row r="68" spans="2:107">
      <c r="B68" s="10"/>
      <c r="AN68" s="1227"/>
      <c r="AO68" s="1228"/>
      <c r="AP68" s="1228"/>
      <c r="AQ68" s="1228"/>
      <c r="AR68" s="1228"/>
      <c r="AS68" s="1228"/>
      <c r="AT68" s="1228"/>
      <c r="AU68" s="1228"/>
      <c r="AV68" s="1228"/>
      <c r="AW68" s="1228"/>
      <c r="AX68" s="1228"/>
      <c r="AY68" s="1228"/>
      <c r="AZ68" s="1228"/>
      <c r="BA68" s="1228"/>
      <c r="BB68" s="1228"/>
      <c r="BC68" s="1228"/>
      <c r="BD68" s="1228"/>
      <c r="BE68" s="1228"/>
      <c r="BF68" s="1228"/>
      <c r="BG68" s="1228"/>
      <c r="BH68" s="1228"/>
      <c r="BI68" s="1228"/>
      <c r="BJ68" s="1228"/>
      <c r="BK68" s="1228"/>
      <c r="BL68" s="1228"/>
      <c r="BM68" s="1228"/>
      <c r="BN68" s="1228"/>
      <c r="BO68" s="1228"/>
      <c r="BP68" s="1228"/>
      <c r="BQ68" s="1228"/>
      <c r="BR68" s="1228"/>
      <c r="BS68" s="1228"/>
      <c r="BT68" s="1228"/>
      <c r="BU68" s="1228"/>
      <c r="BV68" s="1228"/>
      <c r="BW68" s="1228"/>
      <c r="BX68" s="1228"/>
      <c r="BY68" s="1228"/>
      <c r="BZ68" s="1228"/>
      <c r="CA68" s="1228"/>
      <c r="CB68" s="1228"/>
      <c r="CC68" s="1228"/>
      <c r="CD68" s="1228"/>
      <c r="CE68" s="1228"/>
      <c r="CF68" s="1228"/>
      <c r="CG68" s="1228"/>
      <c r="CH68" s="1228"/>
      <c r="CI68" s="1228"/>
      <c r="CJ68" s="1228"/>
      <c r="CK68" s="1228"/>
      <c r="CL68" s="1228"/>
      <c r="CM68" s="1228"/>
      <c r="CN68" s="1228"/>
      <c r="CO68" s="1228"/>
      <c r="CP68" s="1228"/>
      <c r="CQ68" s="1228"/>
      <c r="CR68" s="1228"/>
      <c r="CS68" s="1228"/>
      <c r="CT68" s="1228"/>
      <c r="CU68" s="1228"/>
      <c r="CV68" s="1228"/>
      <c r="CW68" s="1228"/>
      <c r="CX68" s="1228"/>
      <c r="CY68" s="1228"/>
      <c r="CZ68" s="1228"/>
      <c r="DA68" s="1228"/>
      <c r="DB68" s="1228"/>
      <c r="DC68" s="1229"/>
    </row>
    <row r="69" spans="2:107">
      <c r="B69" s="10"/>
      <c r="AN69" s="1230"/>
      <c r="AO69" s="1231"/>
      <c r="AP69" s="1231"/>
      <c r="AQ69" s="1231"/>
      <c r="AR69" s="1231"/>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c r="CB69" s="1231"/>
      <c r="CC69" s="1231"/>
      <c r="CD69" s="1231"/>
      <c r="CE69" s="1231"/>
      <c r="CF69" s="1231"/>
      <c r="CG69" s="1231"/>
      <c r="CH69" s="1231"/>
      <c r="CI69" s="1231"/>
      <c r="CJ69" s="1231"/>
      <c r="CK69" s="1231"/>
      <c r="CL69" s="1231"/>
      <c r="CM69" s="1231"/>
      <c r="CN69" s="1231"/>
      <c r="CO69" s="1231"/>
      <c r="CP69" s="1231"/>
      <c r="CQ69" s="1231"/>
      <c r="CR69" s="1231"/>
      <c r="CS69" s="1231"/>
      <c r="CT69" s="1231"/>
      <c r="CU69" s="1231"/>
      <c r="CV69" s="1231"/>
      <c r="CW69" s="1231"/>
      <c r="CX69" s="1231"/>
      <c r="CY69" s="1231"/>
      <c r="CZ69" s="1231"/>
      <c r="DA69" s="1231"/>
      <c r="DB69" s="1231"/>
      <c r="DC69" s="1232"/>
    </row>
    <row r="70" spans="2:107">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c r="B71" s="10"/>
      <c r="G71" s="35"/>
      <c r="I71" s="36"/>
      <c r="J71" s="33"/>
      <c r="K71" s="33"/>
      <c r="L71" s="34"/>
      <c r="M71" s="33"/>
      <c r="N71" s="34"/>
      <c r="AM71" s="35"/>
      <c r="AN71" s="3" t="s">
        <v>2</v>
      </c>
    </row>
    <row r="72" spans="2:107">
      <c r="B72" s="10"/>
      <c r="G72" s="1233"/>
      <c r="H72" s="1233"/>
      <c r="I72" s="1233"/>
      <c r="J72" s="1233"/>
      <c r="K72" s="20"/>
      <c r="L72" s="20"/>
      <c r="M72" s="21"/>
      <c r="N72" s="21"/>
      <c r="AN72" s="1234"/>
      <c r="AO72" s="1235"/>
      <c r="AP72" s="1235"/>
      <c r="AQ72" s="1235"/>
      <c r="AR72" s="1235"/>
      <c r="AS72" s="1235"/>
      <c r="AT72" s="1235"/>
      <c r="AU72" s="1235"/>
      <c r="AV72" s="1235"/>
      <c r="AW72" s="1235"/>
      <c r="AX72" s="1235"/>
      <c r="AY72" s="1235"/>
      <c r="AZ72" s="1235"/>
      <c r="BA72" s="1235"/>
      <c r="BB72" s="1235"/>
      <c r="BC72" s="1235"/>
      <c r="BD72" s="1235"/>
      <c r="BE72" s="1235"/>
      <c r="BF72" s="1235"/>
      <c r="BG72" s="1235"/>
      <c r="BH72" s="1235"/>
      <c r="BI72" s="1235"/>
      <c r="BJ72" s="1235"/>
      <c r="BK72" s="1235"/>
      <c r="BL72" s="1235"/>
      <c r="BM72" s="1235"/>
      <c r="BN72" s="1235"/>
      <c r="BO72" s="1236"/>
      <c r="BP72" s="1237" t="s">
        <v>3</v>
      </c>
      <c r="BQ72" s="1237"/>
      <c r="BR72" s="1237"/>
      <c r="BS72" s="1237"/>
      <c r="BT72" s="1237"/>
      <c r="BU72" s="1237"/>
      <c r="BV72" s="1237"/>
      <c r="BW72" s="1237"/>
      <c r="BX72" s="1237" t="s">
        <v>4</v>
      </c>
      <c r="BY72" s="1237"/>
      <c r="BZ72" s="1237"/>
      <c r="CA72" s="1237"/>
      <c r="CB72" s="1237"/>
      <c r="CC72" s="1237"/>
      <c r="CD72" s="1237"/>
      <c r="CE72" s="1237"/>
      <c r="CF72" s="1237" t="s">
        <v>5</v>
      </c>
      <c r="CG72" s="1237"/>
      <c r="CH72" s="1237"/>
      <c r="CI72" s="1237"/>
      <c r="CJ72" s="1237"/>
      <c r="CK72" s="1237"/>
      <c r="CL72" s="1237"/>
      <c r="CM72" s="1237"/>
      <c r="CN72" s="1237" t="s">
        <v>6</v>
      </c>
      <c r="CO72" s="1237"/>
      <c r="CP72" s="1237"/>
      <c r="CQ72" s="1237"/>
      <c r="CR72" s="1237"/>
      <c r="CS72" s="1237"/>
      <c r="CT72" s="1237"/>
      <c r="CU72" s="1237"/>
      <c r="CV72" s="1237" t="s">
        <v>7</v>
      </c>
      <c r="CW72" s="1237"/>
      <c r="CX72" s="1237"/>
      <c r="CY72" s="1237"/>
      <c r="CZ72" s="1237"/>
      <c r="DA72" s="1237"/>
      <c r="DB72" s="1237"/>
      <c r="DC72" s="1237"/>
    </row>
    <row r="73" spans="2:107">
      <c r="B73" s="10"/>
      <c r="G73" s="1243"/>
      <c r="H73" s="1243"/>
      <c r="I73" s="1243"/>
      <c r="J73" s="1243"/>
      <c r="K73" s="1244"/>
      <c r="L73" s="1244"/>
      <c r="M73" s="1244"/>
      <c r="N73" s="1244"/>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8">
        <v>14.4</v>
      </c>
      <c r="BQ73" s="1238"/>
      <c r="BR73" s="1238"/>
      <c r="BS73" s="1238"/>
      <c r="BT73" s="1238"/>
      <c r="BU73" s="1238"/>
      <c r="BV73" s="1238"/>
      <c r="BW73" s="1238"/>
      <c r="BX73" s="1238">
        <v>0.2</v>
      </c>
      <c r="BY73" s="1238"/>
      <c r="BZ73" s="1238"/>
      <c r="CA73" s="1238"/>
      <c r="CB73" s="1238"/>
      <c r="CC73" s="1238"/>
      <c r="CD73" s="1238"/>
      <c r="CE73" s="1238"/>
      <c r="CF73" s="1238"/>
      <c r="CG73" s="1238"/>
      <c r="CH73" s="1238"/>
      <c r="CI73" s="1238"/>
      <c r="CJ73" s="1238"/>
      <c r="CK73" s="1238"/>
      <c r="CL73" s="1238"/>
      <c r="CM73" s="1238"/>
      <c r="CN73" s="1238">
        <v>3.1</v>
      </c>
      <c r="CO73" s="1238"/>
      <c r="CP73" s="1238"/>
      <c r="CQ73" s="1238"/>
      <c r="CR73" s="1238"/>
      <c r="CS73" s="1238"/>
      <c r="CT73" s="1238"/>
      <c r="CU73" s="1238"/>
      <c r="CV73" s="1238"/>
      <c r="CW73" s="1238"/>
      <c r="CX73" s="1238"/>
      <c r="CY73" s="1238"/>
      <c r="CZ73" s="1238"/>
      <c r="DA73" s="1238"/>
      <c r="DB73" s="1238"/>
      <c r="DC73" s="1238"/>
    </row>
    <row r="74" spans="2:107">
      <c r="B74" s="10"/>
      <c r="G74" s="1243"/>
      <c r="H74" s="1243"/>
      <c r="I74" s="1243"/>
      <c r="J74" s="1243"/>
      <c r="K74" s="1244"/>
      <c r="L74" s="1244"/>
      <c r="M74" s="1244"/>
      <c r="N74" s="1244"/>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8"/>
      <c r="BQ74" s="1238"/>
      <c r="BR74" s="1238"/>
      <c r="BS74" s="1238"/>
      <c r="BT74" s="1238"/>
      <c r="BU74" s="1238"/>
      <c r="BV74" s="1238"/>
      <c r="BW74" s="1238"/>
      <c r="BX74" s="1238"/>
      <c r="BY74" s="1238"/>
      <c r="BZ74" s="1238"/>
      <c r="CA74" s="1238"/>
      <c r="CB74" s="1238"/>
      <c r="CC74" s="1238"/>
      <c r="CD74" s="1238"/>
      <c r="CE74" s="1238"/>
      <c r="CF74" s="1238"/>
      <c r="CG74" s="1238"/>
      <c r="CH74" s="1238"/>
      <c r="CI74" s="1238"/>
      <c r="CJ74" s="1238"/>
      <c r="CK74" s="1238"/>
      <c r="CL74" s="1238"/>
      <c r="CM74" s="1238"/>
      <c r="CN74" s="1238"/>
      <c r="CO74" s="1238"/>
      <c r="CP74" s="1238"/>
      <c r="CQ74" s="1238"/>
      <c r="CR74" s="1238"/>
      <c r="CS74" s="1238"/>
      <c r="CT74" s="1238"/>
      <c r="CU74" s="1238"/>
      <c r="CV74" s="1238"/>
      <c r="CW74" s="1238"/>
      <c r="CX74" s="1238"/>
      <c r="CY74" s="1238"/>
      <c r="CZ74" s="1238"/>
      <c r="DA74" s="1238"/>
      <c r="DB74" s="1238"/>
      <c r="DC74" s="1238"/>
    </row>
    <row r="75" spans="2:107">
      <c r="B75" s="10"/>
      <c r="G75" s="1243"/>
      <c r="H75" s="1243"/>
      <c r="I75" s="1233"/>
      <c r="J75" s="1233"/>
      <c r="K75" s="1239"/>
      <c r="L75" s="1239"/>
      <c r="M75" s="1239"/>
      <c r="N75" s="1239"/>
      <c r="AM75" s="19"/>
      <c r="AN75" s="1240"/>
      <c r="AO75" s="1240"/>
      <c r="AP75" s="1240"/>
      <c r="AQ75" s="1240"/>
      <c r="AR75" s="1240"/>
      <c r="AS75" s="1240"/>
      <c r="AT75" s="1240"/>
      <c r="AU75" s="1240"/>
      <c r="AV75" s="1240"/>
      <c r="AW75" s="1240"/>
      <c r="AX75" s="1240"/>
      <c r="AY75" s="1240"/>
      <c r="AZ75" s="1240"/>
      <c r="BA75" s="1240"/>
      <c r="BB75" s="1240" t="s">
        <v>13</v>
      </c>
      <c r="BC75" s="1240"/>
      <c r="BD75" s="1240"/>
      <c r="BE75" s="1240"/>
      <c r="BF75" s="1240"/>
      <c r="BG75" s="1240"/>
      <c r="BH75" s="1240"/>
      <c r="BI75" s="1240"/>
      <c r="BJ75" s="1240"/>
      <c r="BK75" s="1240"/>
      <c r="BL75" s="1240"/>
      <c r="BM75" s="1240"/>
      <c r="BN75" s="1240"/>
      <c r="BO75" s="1240"/>
      <c r="BP75" s="1238">
        <v>0.9</v>
      </c>
      <c r="BQ75" s="1238"/>
      <c r="BR75" s="1238"/>
      <c r="BS75" s="1238"/>
      <c r="BT75" s="1238"/>
      <c r="BU75" s="1238"/>
      <c r="BV75" s="1238"/>
      <c r="BW75" s="1238"/>
      <c r="BX75" s="1238">
        <v>1.3</v>
      </c>
      <c r="BY75" s="1238"/>
      <c r="BZ75" s="1238"/>
      <c r="CA75" s="1238"/>
      <c r="CB75" s="1238"/>
      <c r="CC75" s="1238"/>
      <c r="CD75" s="1238"/>
      <c r="CE75" s="1238"/>
      <c r="CF75" s="1238">
        <v>1.9</v>
      </c>
      <c r="CG75" s="1238"/>
      <c r="CH75" s="1238"/>
      <c r="CI75" s="1238"/>
      <c r="CJ75" s="1238"/>
      <c r="CK75" s="1238"/>
      <c r="CL75" s="1238"/>
      <c r="CM75" s="1238"/>
      <c r="CN75" s="1238">
        <v>2.9</v>
      </c>
      <c r="CO75" s="1238"/>
      <c r="CP75" s="1238"/>
      <c r="CQ75" s="1238"/>
      <c r="CR75" s="1238"/>
      <c r="CS75" s="1238"/>
      <c r="CT75" s="1238"/>
      <c r="CU75" s="1238"/>
      <c r="CV75" s="1238">
        <v>3.6</v>
      </c>
      <c r="CW75" s="1238"/>
      <c r="CX75" s="1238"/>
      <c r="CY75" s="1238"/>
      <c r="CZ75" s="1238"/>
      <c r="DA75" s="1238"/>
      <c r="DB75" s="1238"/>
      <c r="DC75" s="1238"/>
    </row>
    <row r="76" spans="2:107">
      <c r="B76" s="10"/>
      <c r="G76" s="1243"/>
      <c r="H76" s="1243"/>
      <c r="I76" s="1233"/>
      <c r="J76" s="1233"/>
      <c r="K76" s="1239"/>
      <c r="L76" s="1239"/>
      <c r="M76" s="1239"/>
      <c r="N76" s="1239"/>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8"/>
      <c r="BQ76" s="1238"/>
      <c r="BR76" s="1238"/>
      <c r="BS76" s="1238"/>
      <c r="BT76" s="1238"/>
      <c r="BU76" s="1238"/>
      <c r="BV76" s="1238"/>
      <c r="BW76" s="1238"/>
      <c r="BX76" s="1238"/>
      <c r="BY76" s="1238"/>
      <c r="BZ76" s="1238"/>
      <c r="CA76" s="1238"/>
      <c r="CB76" s="1238"/>
      <c r="CC76" s="1238"/>
      <c r="CD76" s="1238"/>
      <c r="CE76" s="1238"/>
      <c r="CF76" s="1238"/>
      <c r="CG76" s="1238"/>
      <c r="CH76" s="1238"/>
      <c r="CI76" s="1238"/>
      <c r="CJ76" s="1238"/>
      <c r="CK76" s="1238"/>
      <c r="CL76" s="1238"/>
      <c r="CM76" s="1238"/>
      <c r="CN76" s="1238"/>
      <c r="CO76" s="1238"/>
      <c r="CP76" s="1238"/>
      <c r="CQ76" s="1238"/>
      <c r="CR76" s="1238"/>
      <c r="CS76" s="1238"/>
      <c r="CT76" s="1238"/>
      <c r="CU76" s="1238"/>
      <c r="CV76" s="1238"/>
      <c r="CW76" s="1238"/>
      <c r="CX76" s="1238"/>
      <c r="CY76" s="1238"/>
      <c r="CZ76" s="1238"/>
      <c r="DA76" s="1238"/>
      <c r="DB76" s="1238"/>
      <c r="DC76" s="1238"/>
    </row>
    <row r="77" spans="2:107">
      <c r="B77" s="10"/>
      <c r="G77" s="1233"/>
      <c r="H77" s="1233"/>
      <c r="I77" s="1233"/>
      <c r="J77" s="1233"/>
      <c r="K77" s="1244"/>
      <c r="L77" s="1244"/>
      <c r="M77" s="1244"/>
      <c r="N77" s="1244"/>
      <c r="AN77" s="1237" t="s">
        <v>11</v>
      </c>
      <c r="AO77" s="1237"/>
      <c r="AP77" s="1237"/>
      <c r="AQ77" s="1237"/>
      <c r="AR77" s="1237"/>
      <c r="AS77" s="1237"/>
      <c r="AT77" s="1237"/>
      <c r="AU77" s="1237"/>
      <c r="AV77" s="1237"/>
      <c r="AW77" s="1237"/>
      <c r="AX77" s="1237"/>
      <c r="AY77" s="1237"/>
      <c r="AZ77" s="1237"/>
      <c r="BA77" s="1237"/>
      <c r="BB77" s="1240" t="s">
        <v>9</v>
      </c>
      <c r="BC77" s="1240"/>
      <c r="BD77" s="1240"/>
      <c r="BE77" s="1240"/>
      <c r="BF77" s="1240"/>
      <c r="BG77" s="1240"/>
      <c r="BH77" s="1240"/>
      <c r="BI77" s="1240"/>
      <c r="BJ77" s="1240"/>
      <c r="BK77" s="1240"/>
      <c r="BL77" s="1240"/>
      <c r="BM77" s="1240"/>
      <c r="BN77" s="1240"/>
      <c r="BO77" s="1240"/>
      <c r="BP77" s="1238">
        <v>30.2</v>
      </c>
      <c r="BQ77" s="1238"/>
      <c r="BR77" s="1238"/>
      <c r="BS77" s="1238"/>
      <c r="BT77" s="1238"/>
      <c r="BU77" s="1238"/>
      <c r="BV77" s="1238"/>
      <c r="BW77" s="1238"/>
      <c r="BX77" s="1238">
        <v>25.4</v>
      </c>
      <c r="BY77" s="1238"/>
      <c r="BZ77" s="1238"/>
      <c r="CA77" s="1238"/>
      <c r="CB77" s="1238"/>
      <c r="CC77" s="1238"/>
      <c r="CD77" s="1238"/>
      <c r="CE77" s="1238"/>
      <c r="CF77" s="1238">
        <v>23</v>
      </c>
      <c r="CG77" s="1238"/>
      <c r="CH77" s="1238"/>
      <c r="CI77" s="1238"/>
      <c r="CJ77" s="1238"/>
      <c r="CK77" s="1238"/>
      <c r="CL77" s="1238"/>
      <c r="CM77" s="1238"/>
      <c r="CN77" s="1238">
        <v>28</v>
      </c>
      <c r="CO77" s="1238"/>
      <c r="CP77" s="1238"/>
      <c r="CQ77" s="1238"/>
      <c r="CR77" s="1238"/>
      <c r="CS77" s="1238"/>
      <c r="CT77" s="1238"/>
      <c r="CU77" s="1238"/>
      <c r="CV77" s="1238">
        <v>11.2</v>
      </c>
      <c r="CW77" s="1238"/>
      <c r="CX77" s="1238"/>
      <c r="CY77" s="1238"/>
      <c r="CZ77" s="1238"/>
      <c r="DA77" s="1238"/>
      <c r="DB77" s="1238"/>
      <c r="DC77" s="1238"/>
    </row>
    <row r="78" spans="2:107">
      <c r="B78" s="10"/>
      <c r="G78" s="1233"/>
      <c r="H78" s="1233"/>
      <c r="I78" s="1233"/>
      <c r="J78" s="1233"/>
      <c r="K78" s="1244"/>
      <c r="L78" s="1244"/>
      <c r="M78" s="1244"/>
      <c r="N78" s="1244"/>
      <c r="AN78" s="1237"/>
      <c r="AO78" s="1237"/>
      <c r="AP78" s="1237"/>
      <c r="AQ78" s="1237"/>
      <c r="AR78" s="1237"/>
      <c r="AS78" s="1237"/>
      <c r="AT78" s="1237"/>
      <c r="AU78" s="1237"/>
      <c r="AV78" s="1237"/>
      <c r="AW78" s="1237"/>
      <c r="AX78" s="1237"/>
      <c r="AY78" s="1237"/>
      <c r="AZ78" s="1237"/>
      <c r="BA78" s="1237"/>
      <c r="BB78" s="1240"/>
      <c r="BC78" s="1240"/>
      <c r="BD78" s="1240"/>
      <c r="BE78" s="1240"/>
      <c r="BF78" s="1240"/>
      <c r="BG78" s="1240"/>
      <c r="BH78" s="1240"/>
      <c r="BI78" s="1240"/>
      <c r="BJ78" s="1240"/>
      <c r="BK78" s="1240"/>
      <c r="BL78" s="1240"/>
      <c r="BM78" s="1240"/>
      <c r="BN78" s="1240"/>
      <c r="BO78" s="1240"/>
      <c r="BP78" s="1238"/>
      <c r="BQ78" s="1238"/>
      <c r="BR78" s="1238"/>
      <c r="BS78" s="1238"/>
      <c r="BT78" s="1238"/>
      <c r="BU78" s="1238"/>
      <c r="BV78" s="1238"/>
      <c r="BW78" s="1238"/>
      <c r="BX78" s="1238"/>
      <c r="BY78" s="1238"/>
      <c r="BZ78" s="1238"/>
      <c r="CA78" s="1238"/>
      <c r="CB78" s="1238"/>
      <c r="CC78" s="1238"/>
      <c r="CD78" s="1238"/>
      <c r="CE78" s="1238"/>
      <c r="CF78" s="1238"/>
      <c r="CG78" s="1238"/>
      <c r="CH78" s="1238"/>
      <c r="CI78" s="1238"/>
      <c r="CJ78" s="1238"/>
      <c r="CK78" s="1238"/>
      <c r="CL78" s="1238"/>
      <c r="CM78" s="1238"/>
      <c r="CN78" s="1238"/>
      <c r="CO78" s="1238"/>
      <c r="CP78" s="1238"/>
      <c r="CQ78" s="1238"/>
      <c r="CR78" s="1238"/>
      <c r="CS78" s="1238"/>
      <c r="CT78" s="1238"/>
      <c r="CU78" s="1238"/>
      <c r="CV78" s="1238"/>
      <c r="CW78" s="1238"/>
      <c r="CX78" s="1238"/>
      <c r="CY78" s="1238"/>
      <c r="CZ78" s="1238"/>
      <c r="DA78" s="1238"/>
      <c r="DB78" s="1238"/>
      <c r="DC78" s="1238"/>
    </row>
    <row r="79" spans="2:107">
      <c r="B79" s="10"/>
      <c r="G79" s="1233"/>
      <c r="H79" s="1233"/>
      <c r="I79" s="1242"/>
      <c r="J79" s="1242"/>
      <c r="K79" s="1245"/>
      <c r="L79" s="1245"/>
      <c r="M79" s="1245"/>
      <c r="N79" s="1245"/>
      <c r="AN79" s="1237"/>
      <c r="AO79" s="1237"/>
      <c r="AP79" s="1237"/>
      <c r="AQ79" s="1237"/>
      <c r="AR79" s="1237"/>
      <c r="AS79" s="1237"/>
      <c r="AT79" s="1237"/>
      <c r="AU79" s="1237"/>
      <c r="AV79" s="1237"/>
      <c r="AW79" s="1237"/>
      <c r="AX79" s="1237"/>
      <c r="AY79" s="1237"/>
      <c r="AZ79" s="1237"/>
      <c r="BA79" s="1237"/>
      <c r="BB79" s="1240" t="s">
        <v>13</v>
      </c>
      <c r="BC79" s="1240"/>
      <c r="BD79" s="1240"/>
      <c r="BE79" s="1240"/>
      <c r="BF79" s="1240"/>
      <c r="BG79" s="1240"/>
      <c r="BH79" s="1240"/>
      <c r="BI79" s="1240"/>
      <c r="BJ79" s="1240"/>
      <c r="BK79" s="1240"/>
      <c r="BL79" s="1240"/>
      <c r="BM79" s="1240"/>
      <c r="BN79" s="1240"/>
      <c r="BO79" s="1240"/>
      <c r="BP79" s="1238">
        <v>8</v>
      </c>
      <c r="BQ79" s="1238"/>
      <c r="BR79" s="1238"/>
      <c r="BS79" s="1238"/>
      <c r="BT79" s="1238"/>
      <c r="BU79" s="1238"/>
      <c r="BV79" s="1238"/>
      <c r="BW79" s="1238"/>
      <c r="BX79" s="1238">
        <v>7.8</v>
      </c>
      <c r="BY79" s="1238"/>
      <c r="BZ79" s="1238"/>
      <c r="CA79" s="1238"/>
      <c r="CB79" s="1238"/>
      <c r="CC79" s="1238"/>
      <c r="CD79" s="1238"/>
      <c r="CE79" s="1238"/>
      <c r="CF79" s="1238">
        <v>7.7</v>
      </c>
      <c r="CG79" s="1238"/>
      <c r="CH79" s="1238"/>
      <c r="CI79" s="1238"/>
      <c r="CJ79" s="1238"/>
      <c r="CK79" s="1238"/>
      <c r="CL79" s="1238"/>
      <c r="CM79" s="1238"/>
      <c r="CN79" s="1238">
        <v>7.5</v>
      </c>
      <c r="CO79" s="1238"/>
      <c r="CP79" s="1238"/>
      <c r="CQ79" s="1238"/>
      <c r="CR79" s="1238"/>
      <c r="CS79" s="1238"/>
      <c r="CT79" s="1238"/>
      <c r="CU79" s="1238"/>
      <c r="CV79" s="1238">
        <v>5.7</v>
      </c>
      <c r="CW79" s="1238"/>
      <c r="CX79" s="1238"/>
      <c r="CY79" s="1238"/>
      <c r="CZ79" s="1238"/>
      <c r="DA79" s="1238"/>
      <c r="DB79" s="1238"/>
      <c r="DC79" s="1238"/>
    </row>
    <row r="80" spans="2:107">
      <c r="B80" s="10"/>
      <c r="G80" s="1233"/>
      <c r="H80" s="1233"/>
      <c r="I80" s="1242"/>
      <c r="J80" s="1242"/>
      <c r="K80" s="1245"/>
      <c r="L80" s="1245"/>
      <c r="M80" s="1245"/>
      <c r="N80" s="1245"/>
      <c r="AN80" s="1237"/>
      <c r="AO80" s="1237"/>
      <c r="AP80" s="1237"/>
      <c r="AQ80" s="1237"/>
      <c r="AR80" s="1237"/>
      <c r="AS80" s="1237"/>
      <c r="AT80" s="1237"/>
      <c r="AU80" s="1237"/>
      <c r="AV80" s="1237"/>
      <c r="AW80" s="1237"/>
      <c r="AX80" s="1237"/>
      <c r="AY80" s="1237"/>
      <c r="AZ80" s="1237"/>
      <c r="BA80" s="1237"/>
      <c r="BB80" s="1240"/>
      <c r="BC80" s="1240"/>
      <c r="BD80" s="1240"/>
      <c r="BE80" s="1240"/>
      <c r="BF80" s="1240"/>
      <c r="BG80" s="1240"/>
      <c r="BH80" s="1240"/>
      <c r="BI80" s="1240"/>
      <c r="BJ80" s="1240"/>
      <c r="BK80" s="1240"/>
      <c r="BL80" s="1240"/>
      <c r="BM80" s="1240"/>
      <c r="BN80" s="1240"/>
      <c r="BO80" s="1240"/>
      <c r="BP80" s="1238"/>
      <c r="BQ80" s="1238"/>
      <c r="BR80" s="1238"/>
      <c r="BS80" s="1238"/>
      <c r="BT80" s="1238"/>
      <c r="BU80" s="1238"/>
      <c r="BV80" s="1238"/>
      <c r="BW80" s="1238"/>
      <c r="BX80" s="1238"/>
      <c r="BY80" s="1238"/>
      <c r="BZ80" s="1238"/>
      <c r="CA80" s="1238"/>
      <c r="CB80" s="1238"/>
      <c r="CC80" s="1238"/>
      <c r="CD80" s="1238"/>
      <c r="CE80" s="1238"/>
      <c r="CF80" s="1238"/>
      <c r="CG80" s="1238"/>
      <c r="CH80" s="1238"/>
      <c r="CI80" s="1238"/>
      <c r="CJ80" s="1238"/>
      <c r="CK80" s="1238"/>
      <c r="CL80" s="1238"/>
      <c r="CM80" s="1238"/>
      <c r="CN80" s="1238"/>
      <c r="CO80" s="1238"/>
      <c r="CP80" s="1238"/>
      <c r="CQ80" s="1238"/>
      <c r="CR80" s="1238"/>
      <c r="CS80" s="1238"/>
      <c r="CT80" s="1238"/>
      <c r="CU80" s="1238"/>
      <c r="CV80" s="1238"/>
      <c r="CW80" s="1238"/>
      <c r="CX80" s="1238"/>
      <c r="CY80" s="1238"/>
      <c r="CZ80" s="1238"/>
      <c r="DA80" s="1238"/>
      <c r="DB80" s="1238"/>
      <c r="DC80" s="1238"/>
    </row>
    <row r="81" spans="2:109">
      <c r="B81" s="10"/>
    </row>
    <row r="82" spans="2:109" ht="17.2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c r="DD84" s="3"/>
      <c r="DE84" s="3"/>
    </row>
    <row r="85" spans="2:109">
      <c r="DD85" s="3"/>
      <c r="DE85" s="3"/>
    </row>
  </sheetData>
  <sheetProtection algorithmName="SHA-512" hashValue="PJLs0kXrIYev+o8dquyp7zzQc4wonKSnvGmNPFgWQmjgCDG/vQgDMrG8Qb6rfJyaZpVu8Or5KE72qq7uihh3oA==" saltValue="GXe5inU6CW4FY/VnWgi/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election activeCell="Z16" sqref="Z16:AC16"/>
    </sheetView>
  </sheetViews>
  <sheetFormatPr defaultColWidth="0" defaultRowHeight="13.5" customHeight="1" zeroHeight="1"/>
  <cols>
    <col min="1" max="34" width="2.5" style="38" customWidth="1"/>
    <col min="35" max="122" width="2.5" style="5" customWidth="1"/>
    <col min="123" max="16384" width="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S2" s="5"/>
      <c r="AH2" s="5"/>
    </row>
    <row r="3" spans="1: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row r="5" spans="1:34"/>
    <row r="6" spans="1:34"/>
    <row r="7" spans="1:34"/>
    <row r="8" spans="1:34"/>
    <row r="9" spans="1:34">
      <c r="AH9" s="5"/>
    </row>
    <row r="10" spans="1:34"/>
    <row r="11" spans="1:34"/>
    <row r="12" spans="1:34"/>
    <row r="13" spans="1:34"/>
    <row r="14" spans="1:34"/>
    <row r="15" spans="1:34"/>
    <row r="16" spans="1: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IKnfssgNYeORKMqaIHRmNPFmuKVCqWb5NBKQYb7pimEmWuHVbg7KE6N6ilSYh4yViWN0a4n34UAmz7dqSbRniA==" saltValue="n8wTT8Bo1Vtpo6hdP7H4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election activeCell="Z16" sqref="Z16:AC16"/>
    </sheetView>
  </sheetViews>
  <sheetFormatPr defaultColWidth="0" defaultRowHeight="13.5" customHeight="1" zeroHeight="1"/>
  <cols>
    <col min="1" max="34" width="2.5" style="38" customWidth="1"/>
    <col min="35" max="122" width="2.5" style="5" customWidth="1"/>
    <col min="123" max="16384" width="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c r="S2" s="5"/>
      <c r="AH2" s="5"/>
    </row>
    <row r="3" spans="2: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row r="5" spans="2:34"/>
    <row r="6" spans="2:34"/>
    <row r="7" spans="2:34"/>
    <row r="8" spans="2:34"/>
    <row r="9" spans="2:34">
      <c r="AH9" s="5"/>
    </row>
    <row r="10" spans="2:34"/>
    <row r="11" spans="2:34"/>
    <row r="12" spans="2:34"/>
    <row r="13" spans="2:34"/>
    <row r="14" spans="2:34"/>
    <row r="15" spans="2:34"/>
    <row r="16" spans="2: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c r="AG59" s="5"/>
      <c r="AH59" s="5"/>
    </row>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VkYUftxJicyxi25N3C0ltPpHtbZdhImA0Go/5XByHV3kt99koTl2tBR6/OjvrOEgyjolSvD1zlDFT/Vg0yCxw==" saltValue="eToPnMoBpNaWn7D7C8qm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87EBF-51BE-4AB5-94A5-6EA351E37589}">
  <sheetPr>
    <pageSetUpPr fitToPage="1"/>
  </sheetPr>
  <dimension ref="B1:EM50"/>
  <sheetViews>
    <sheetView showGridLines="0" workbookViewId="0">
      <selection activeCell="Z16" sqref="Z16:AC16"/>
    </sheetView>
  </sheetViews>
  <sheetFormatPr defaultColWidth="0" defaultRowHeight="11.25" customHeight="1" zeroHeight="1"/>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21" t="s">
        <v>147</v>
      </c>
      <c r="DI1" s="722"/>
      <c r="DJ1" s="722"/>
      <c r="DK1" s="722"/>
      <c r="DL1" s="722"/>
      <c r="DM1" s="722"/>
      <c r="DN1" s="723"/>
      <c r="DO1" s="74"/>
      <c r="DP1" s="721" t="s">
        <v>148</v>
      </c>
      <c r="DQ1" s="722"/>
      <c r="DR1" s="722"/>
      <c r="DS1" s="722"/>
      <c r="DT1" s="722"/>
      <c r="DU1" s="722"/>
      <c r="DV1" s="722"/>
      <c r="DW1" s="722"/>
      <c r="DX1" s="722"/>
      <c r="DY1" s="722"/>
      <c r="DZ1" s="722"/>
      <c r="EA1" s="722"/>
      <c r="EB1" s="722"/>
      <c r="EC1" s="723"/>
      <c r="ED1" s="72"/>
      <c r="EE1" s="72"/>
      <c r="EF1" s="72"/>
      <c r="EG1" s="72"/>
      <c r="EH1" s="72"/>
      <c r="EI1" s="72"/>
      <c r="EJ1" s="72"/>
      <c r="EK1" s="72"/>
      <c r="EL1" s="72"/>
      <c r="EM1" s="72"/>
    </row>
    <row r="2" spans="2:143" ht="22.5" customHeight="1">
      <c r="B2" s="75" t="s">
        <v>149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c r="B3" s="662" t="s">
        <v>150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151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705" t="s">
        <v>152</v>
      </c>
      <c r="CE3" s="706"/>
      <c r="CF3" s="706"/>
      <c r="CG3" s="706"/>
      <c r="CH3" s="706"/>
      <c r="CI3" s="706"/>
      <c r="CJ3" s="706"/>
      <c r="CK3" s="706"/>
      <c r="CL3" s="706"/>
      <c r="CM3" s="706"/>
      <c r="CN3" s="706"/>
      <c r="CO3" s="706"/>
      <c r="CP3" s="706"/>
      <c r="CQ3" s="706"/>
      <c r="CR3" s="706"/>
      <c r="CS3" s="706"/>
      <c r="CT3" s="706"/>
      <c r="CU3" s="706"/>
      <c r="CV3" s="706"/>
      <c r="CW3" s="706"/>
      <c r="CX3" s="706"/>
      <c r="CY3" s="706"/>
      <c r="CZ3" s="706"/>
      <c r="DA3" s="706"/>
      <c r="DB3" s="706"/>
      <c r="DC3" s="706"/>
      <c r="DD3" s="706"/>
      <c r="DE3" s="706"/>
      <c r="DF3" s="706"/>
      <c r="DG3" s="706"/>
      <c r="DH3" s="706"/>
      <c r="DI3" s="706"/>
      <c r="DJ3" s="706"/>
      <c r="DK3" s="706"/>
      <c r="DL3" s="706"/>
      <c r="DM3" s="706"/>
      <c r="DN3" s="706"/>
      <c r="DO3" s="706"/>
      <c r="DP3" s="706"/>
      <c r="DQ3" s="706"/>
      <c r="DR3" s="706"/>
      <c r="DS3" s="706"/>
      <c r="DT3" s="706"/>
      <c r="DU3" s="706"/>
      <c r="DV3" s="706"/>
      <c r="DW3" s="706"/>
      <c r="DX3" s="706"/>
      <c r="DY3" s="706"/>
      <c r="DZ3" s="706"/>
      <c r="EA3" s="706"/>
      <c r="EB3" s="706"/>
      <c r="EC3" s="707"/>
    </row>
    <row r="4" spans="2:143" ht="11.25" customHeight="1">
      <c r="B4" s="662" t="s">
        <v>25</v>
      </c>
      <c r="C4" s="663"/>
      <c r="D4" s="663"/>
      <c r="E4" s="663"/>
      <c r="F4" s="663"/>
      <c r="G4" s="663"/>
      <c r="H4" s="663"/>
      <c r="I4" s="663"/>
      <c r="J4" s="663"/>
      <c r="K4" s="663"/>
      <c r="L4" s="663"/>
      <c r="M4" s="663"/>
      <c r="N4" s="663"/>
      <c r="O4" s="663"/>
      <c r="P4" s="663"/>
      <c r="Q4" s="664"/>
      <c r="R4" s="662" t="s">
        <v>153</v>
      </c>
      <c r="S4" s="663"/>
      <c r="T4" s="663"/>
      <c r="U4" s="663"/>
      <c r="V4" s="663"/>
      <c r="W4" s="663"/>
      <c r="X4" s="663"/>
      <c r="Y4" s="664"/>
      <c r="Z4" s="662" t="s">
        <v>154</v>
      </c>
      <c r="AA4" s="663"/>
      <c r="AB4" s="663"/>
      <c r="AC4" s="664"/>
      <c r="AD4" s="662" t="s">
        <v>155</v>
      </c>
      <c r="AE4" s="663"/>
      <c r="AF4" s="663"/>
      <c r="AG4" s="663"/>
      <c r="AH4" s="663"/>
      <c r="AI4" s="663"/>
      <c r="AJ4" s="663"/>
      <c r="AK4" s="664"/>
      <c r="AL4" s="662" t="s">
        <v>154</v>
      </c>
      <c r="AM4" s="663"/>
      <c r="AN4" s="663"/>
      <c r="AO4" s="664"/>
      <c r="AP4" s="718" t="s">
        <v>156</v>
      </c>
      <c r="AQ4" s="718"/>
      <c r="AR4" s="718"/>
      <c r="AS4" s="718"/>
      <c r="AT4" s="718"/>
      <c r="AU4" s="718"/>
      <c r="AV4" s="718"/>
      <c r="AW4" s="718"/>
      <c r="AX4" s="718"/>
      <c r="AY4" s="718"/>
      <c r="AZ4" s="718"/>
      <c r="BA4" s="718"/>
      <c r="BB4" s="718"/>
      <c r="BC4" s="718"/>
      <c r="BD4" s="718"/>
      <c r="BE4" s="718"/>
      <c r="BF4" s="718"/>
      <c r="BG4" s="718" t="s">
        <v>157</v>
      </c>
      <c r="BH4" s="718"/>
      <c r="BI4" s="718"/>
      <c r="BJ4" s="718"/>
      <c r="BK4" s="718"/>
      <c r="BL4" s="718"/>
      <c r="BM4" s="718"/>
      <c r="BN4" s="718"/>
      <c r="BO4" s="718" t="s">
        <v>154</v>
      </c>
      <c r="BP4" s="718"/>
      <c r="BQ4" s="718"/>
      <c r="BR4" s="718"/>
      <c r="BS4" s="718" t="s">
        <v>158</v>
      </c>
      <c r="BT4" s="718"/>
      <c r="BU4" s="718"/>
      <c r="BV4" s="718"/>
      <c r="BW4" s="718"/>
      <c r="BX4" s="718"/>
      <c r="BY4" s="718"/>
      <c r="BZ4" s="718"/>
      <c r="CA4" s="718"/>
      <c r="CB4" s="718"/>
      <c r="CD4" s="705" t="s">
        <v>159</v>
      </c>
      <c r="CE4" s="706"/>
      <c r="CF4" s="706"/>
      <c r="CG4" s="706"/>
      <c r="CH4" s="706"/>
      <c r="CI4" s="706"/>
      <c r="CJ4" s="706"/>
      <c r="CK4" s="706"/>
      <c r="CL4" s="706"/>
      <c r="CM4" s="706"/>
      <c r="CN4" s="706"/>
      <c r="CO4" s="706"/>
      <c r="CP4" s="706"/>
      <c r="CQ4" s="706"/>
      <c r="CR4" s="706"/>
      <c r="CS4" s="706"/>
      <c r="CT4" s="706"/>
      <c r="CU4" s="706"/>
      <c r="CV4" s="706"/>
      <c r="CW4" s="706"/>
      <c r="CX4" s="706"/>
      <c r="CY4" s="706"/>
      <c r="CZ4" s="706"/>
      <c r="DA4" s="706"/>
      <c r="DB4" s="706"/>
      <c r="DC4" s="706"/>
      <c r="DD4" s="706"/>
      <c r="DE4" s="706"/>
      <c r="DF4" s="706"/>
      <c r="DG4" s="706"/>
      <c r="DH4" s="706"/>
      <c r="DI4" s="706"/>
      <c r="DJ4" s="706"/>
      <c r="DK4" s="706"/>
      <c r="DL4" s="706"/>
      <c r="DM4" s="706"/>
      <c r="DN4" s="706"/>
      <c r="DO4" s="706"/>
      <c r="DP4" s="706"/>
      <c r="DQ4" s="706"/>
      <c r="DR4" s="706"/>
      <c r="DS4" s="706"/>
      <c r="DT4" s="706"/>
      <c r="DU4" s="706"/>
      <c r="DV4" s="706"/>
      <c r="DW4" s="706"/>
      <c r="DX4" s="706"/>
      <c r="DY4" s="706"/>
      <c r="DZ4" s="706"/>
      <c r="EA4" s="706"/>
      <c r="EB4" s="706"/>
      <c r="EC4" s="707"/>
    </row>
    <row r="5" spans="2:143" s="78" customFormat="1" ht="11.25" customHeight="1">
      <c r="B5" s="671" t="s">
        <v>160</v>
      </c>
      <c r="C5" s="672"/>
      <c r="D5" s="672"/>
      <c r="E5" s="672"/>
      <c r="F5" s="672"/>
      <c r="G5" s="672"/>
      <c r="H5" s="672"/>
      <c r="I5" s="672"/>
      <c r="J5" s="672"/>
      <c r="K5" s="672"/>
      <c r="L5" s="672"/>
      <c r="M5" s="672"/>
      <c r="N5" s="672"/>
      <c r="O5" s="672"/>
      <c r="P5" s="672"/>
      <c r="Q5" s="673"/>
      <c r="R5" s="656">
        <v>9465194</v>
      </c>
      <c r="S5" s="657"/>
      <c r="T5" s="657"/>
      <c r="U5" s="657"/>
      <c r="V5" s="657"/>
      <c r="W5" s="657"/>
      <c r="X5" s="657"/>
      <c r="Y5" s="700"/>
      <c r="Z5" s="719">
        <v>30.5</v>
      </c>
      <c r="AA5" s="719"/>
      <c r="AB5" s="719"/>
      <c r="AC5" s="719"/>
      <c r="AD5" s="720">
        <v>8666986</v>
      </c>
      <c r="AE5" s="720"/>
      <c r="AF5" s="720"/>
      <c r="AG5" s="720"/>
      <c r="AH5" s="720"/>
      <c r="AI5" s="720"/>
      <c r="AJ5" s="720"/>
      <c r="AK5" s="720"/>
      <c r="AL5" s="701">
        <v>55.5</v>
      </c>
      <c r="AM5" s="676"/>
      <c r="AN5" s="676"/>
      <c r="AO5" s="702"/>
      <c r="AP5" s="671" t="s">
        <v>161</v>
      </c>
      <c r="AQ5" s="672"/>
      <c r="AR5" s="672"/>
      <c r="AS5" s="672"/>
      <c r="AT5" s="672"/>
      <c r="AU5" s="672"/>
      <c r="AV5" s="672"/>
      <c r="AW5" s="672"/>
      <c r="AX5" s="672"/>
      <c r="AY5" s="672"/>
      <c r="AZ5" s="672"/>
      <c r="BA5" s="672"/>
      <c r="BB5" s="672"/>
      <c r="BC5" s="672"/>
      <c r="BD5" s="672"/>
      <c r="BE5" s="672"/>
      <c r="BF5" s="673"/>
      <c r="BG5" s="603">
        <v>8666986</v>
      </c>
      <c r="BH5" s="604"/>
      <c r="BI5" s="604"/>
      <c r="BJ5" s="604"/>
      <c r="BK5" s="604"/>
      <c r="BL5" s="604"/>
      <c r="BM5" s="604"/>
      <c r="BN5" s="605"/>
      <c r="BO5" s="630">
        <v>91.6</v>
      </c>
      <c r="BP5" s="630"/>
      <c r="BQ5" s="630"/>
      <c r="BR5" s="630"/>
      <c r="BS5" s="631">
        <v>113204</v>
      </c>
      <c r="BT5" s="631"/>
      <c r="BU5" s="631"/>
      <c r="BV5" s="631"/>
      <c r="BW5" s="631"/>
      <c r="BX5" s="631"/>
      <c r="BY5" s="631"/>
      <c r="BZ5" s="631"/>
      <c r="CA5" s="631"/>
      <c r="CB5" s="689"/>
      <c r="CD5" s="705" t="s">
        <v>156</v>
      </c>
      <c r="CE5" s="706"/>
      <c r="CF5" s="706"/>
      <c r="CG5" s="706"/>
      <c r="CH5" s="706"/>
      <c r="CI5" s="706"/>
      <c r="CJ5" s="706"/>
      <c r="CK5" s="706"/>
      <c r="CL5" s="706"/>
      <c r="CM5" s="706"/>
      <c r="CN5" s="706"/>
      <c r="CO5" s="706"/>
      <c r="CP5" s="706"/>
      <c r="CQ5" s="707"/>
      <c r="CR5" s="705" t="s">
        <v>162</v>
      </c>
      <c r="CS5" s="706"/>
      <c r="CT5" s="706"/>
      <c r="CU5" s="706"/>
      <c r="CV5" s="706"/>
      <c r="CW5" s="706"/>
      <c r="CX5" s="706"/>
      <c r="CY5" s="707"/>
      <c r="CZ5" s="705" t="s">
        <v>154</v>
      </c>
      <c r="DA5" s="706"/>
      <c r="DB5" s="706"/>
      <c r="DC5" s="707"/>
      <c r="DD5" s="705" t="s">
        <v>163</v>
      </c>
      <c r="DE5" s="706"/>
      <c r="DF5" s="706"/>
      <c r="DG5" s="706"/>
      <c r="DH5" s="706"/>
      <c r="DI5" s="706"/>
      <c r="DJ5" s="706"/>
      <c r="DK5" s="706"/>
      <c r="DL5" s="706"/>
      <c r="DM5" s="706"/>
      <c r="DN5" s="706"/>
      <c r="DO5" s="706"/>
      <c r="DP5" s="707"/>
      <c r="DQ5" s="705" t="s">
        <v>164</v>
      </c>
      <c r="DR5" s="706"/>
      <c r="DS5" s="706"/>
      <c r="DT5" s="706"/>
      <c r="DU5" s="706"/>
      <c r="DV5" s="706"/>
      <c r="DW5" s="706"/>
      <c r="DX5" s="706"/>
      <c r="DY5" s="706"/>
      <c r="DZ5" s="706"/>
      <c r="EA5" s="706"/>
      <c r="EB5" s="706"/>
      <c r="EC5" s="707"/>
    </row>
    <row r="6" spans="2:143" ht="11.25" customHeight="1">
      <c r="B6" s="600" t="s">
        <v>165</v>
      </c>
      <c r="C6" s="601"/>
      <c r="D6" s="601"/>
      <c r="E6" s="601"/>
      <c r="F6" s="601"/>
      <c r="G6" s="601"/>
      <c r="H6" s="601"/>
      <c r="I6" s="601"/>
      <c r="J6" s="601"/>
      <c r="K6" s="601"/>
      <c r="L6" s="601"/>
      <c r="M6" s="601"/>
      <c r="N6" s="601"/>
      <c r="O6" s="601"/>
      <c r="P6" s="601"/>
      <c r="Q6" s="602"/>
      <c r="R6" s="603">
        <v>154974</v>
      </c>
      <c r="S6" s="604"/>
      <c r="T6" s="604"/>
      <c r="U6" s="604"/>
      <c r="V6" s="604"/>
      <c r="W6" s="604"/>
      <c r="X6" s="604"/>
      <c r="Y6" s="605"/>
      <c r="Z6" s="630">
        <v>0.5</v>
      </c>
      <c r="AA6" s="630"/>
      <c r="AB6" s="630"/>
      <c r="AC6" s="630"/>
      <c r="AD6" s="631">
        <v>154974</v>
      </c>
      <c r="AE6" s="631"/>
      <c r="AF6" s="631"/>
      <c r="AG6" s="631"/>
      <c r="AH6" s="631"/>
      <c r="AI6" s="631"/>
      <c r="AJ6" s="631"/>
      <c r="AK6" s="631"/>
      <c r="AL6" s="606">
        <v>1</v>
      </c>
      <c r="AM6" s="607"/>
      <c r="AN6" s="607"/>
      <c r="AO6" s="632"/>
      <c r="AP6" s="600" t="s">
        <v>166</v>
      </c>
      <c r="AQ6" s="601"/>
      <c r="AR6" s="601"/>
      <c r="AS6" s="601"/>
      <c r="AT6" s="601"/>
      <c r="AU6" s="601"/>
      <c r="AV6" s="601"/>
      <c r="AW6" s="601"/>
      <c r="AX6" s="601"/>
      <c r="AY6" s="601"/>
      <c r="AZ6" s="601"/>
      <c r="BA6" s="601"/>
      <c r="BB6" s="601"/>
      <c r="BC6" s="601"/>
      <c r="BD6" s="601"/>
      <c r="BE6" s="601"/>
      <c r="BF6" s="602"/>
      <c r="BG6" s="603">
        <v>8666986</v>
      </c>
      <c r="BH6" s="604"/>
      <c r="BI6" s="604"/>
      <c r="BJ6" s="604"/>
      <c r="BK6" s="604"/>
      <c r="BL6" s="604"/>
      <c r="BM6" s="604"/>
      <c r="BN6" s="605"/>
      <c r="BO6" s="630">
        <v>91.6</v>
      </c>
      <c r="BP6" s="630"/>
      <c r="BQ6" s="630"/>
      <c r="BR6" s="630"/>
      <c r="BS6" s="631">
        <v>113204</v>
      </c>
      <c r="BT6" s="631"/>
      <c r="BU6" s="631"/>
      <c r="BV6" s="631"/>
      <c r="BW6" s="631"/>
      <c r="BX6" s="631"/>
      <c r="BY6" s="631"/>
      <c r="BZ6" s="631"/>
      <c r="CA6" s="631"/>
      <c r="CB6" s="689"/>
      <c r="CD6" s="659" t="s">
        <v>167</v>
      </c>
      <c r="CE6" s="660"/>
      <c r="CF6" s="660"/>
      <c r="CG6" s="660"/>
      <c r="CH6" s="660"/>
      <c r="CI6" s="660"/>
      <c r="CJ6" s="660"/>
      <c r="CK6" s="660"/>
      <c r="CL6" s="660"/>
      <c r="CM6" s="660"/>
      <c r="CN6" s="660"/>
      <c r="CO6" s="660"/>
      <c r="CP6" s="660"/>
      <c r="CQ6" s="661"/>
      <c r="CR6" s="603">
        <v>283156</v>
      </c>
      <c r="CS6" s="604"/>
      <c r="CT6" s="604"/>
      <c r="CU6" s="604"/>
      <c r="CV6" s="604"/>
      <c r="CW6" s="604"/>
      <c r="CX6" s="604"/>
      <c r="CY6" s="605"/>
      <c r="CZ6" s="701">
        <v>0.9</v>
      </c>
      <c r="DA6" s="676"/>
      <c r="DB6" s="676"/>
      <c r="DC6" s="704"/>
      <c r="DD6" s="609" t="s">
        <v>65</v>
      </c>
      <c r="DE6" s="604"/>
      <c r="DF6" s="604"/>
      <c r="DG6" s="604"/>
      <c r="DH6" s="604"/>
      <c r="DI6" s="604"/>
      <c r="DJ6" s="604"/>
      <c r="DK6" s="604"/>
      <c r="DL6" s="604"/>
      <c r="DM6" s="604"/>
      <c r="DN6" s="604"/>
      <c r="DO6" s="604"/>
      <c r="DP6" s="605"/>
      <c r="DQ6" s="609">
        <v>283139</v>
      </c>
      <c r="DR6" s="604"/>
      <c r="DS6" s="604"/>
      <c r="DT6" s="604"/>
      <c r="DU6" s="604"/>
      <c r="DV6" s="604"/>
      <c r="DW6" s="604"/>
      <c r="DX6" s="604"/>
      <c r="DY6" s="604"/>
      <c r="DZ6" s="604"/>
      <c r="EA6" s="604"/>
      <c r="EB6" s="604"/>
      <c r="EC6" s="648"/>
    </row>
    <row r="7" spans="2:143" ht="11.25" customHeight="1">
      <c r="B7" s="600" t="s">
        <v>168</v>
      </c>
      <c r="C7" s="601"/>
      <c r="D7" s="601"/>
      <c r="E7" s="601"/>
      <c r="F7" s="601"/>
      <c r="G7" s="601"/>
      <c r="H7" s="601"/>
      <c r="I7" s="601"/>
      <c r="J7" s="601"/>
      <c r="K7" s="601"/>
      <c r="L7" s="601"/>
      <c r="M7" s="601"/>
      <c r="N7" s="601"/>
      <c r="O7" s="601"/>
      <c r="P7" s="601"/>
      <c r="Q7" s="602"/>
      <c r="R7" s="603">
        <v>8217</v>
      </c>
      <c r="S7" s="604"/>
      <c r="T7" s="604"/>
      <c r="U7" s="604"/>
      <c r="V7" s="604"/>
      <c r="W7" s="604"/>
      <c r="X7" s="604"/>
      <c r="Y7" s="605"/>
      <c r="Z7" s="630">
        <v>0</v>
      </c>
      <c r="AA7" s="630"/>
      <c r="AB7" s="630"/>
      <c r="AC7" s="630"/>
      <c r="AD7" s="631">
        <v>8217</v>
      </c>
      <c r="AE7" s="631"/>
      <c r="AF7" s="631"/>
      <c r="AG7" s="631"/>
      <c r="AH7" s="631"/>
      <c r="AI7" s="631"/>
      <c r="AJ7" s="631"/>
      <c r="AK7" s="631"/>
      <c r="AL7" s="606">
        <v>0.1</v>
      </c>
      <c r="AM7" s="607"/>
      <c r="AN7" s="607"/>
      <c r="AO7" s="632"/>
      <c r="AP7" s="600" t="s">
        <v>169</v>
      </c>
      <c r="AQ7" s="601"/>
      <c r="AR7" s="601"/>
      <c r="AS7" s="601"/>
      <c r="AT7" s="601"/>
      <c r="AU7" s="601"/>
      <c r="AV7" s="601"/>
      <c r="AW7" s="601"/>
      <c r="AX7" s="601"/>
      <c r="AY7" s="601"/>
      <c r="AZ7" s="601"/>
      <c r="BA7" s="601"/>
      <c r="BB7" s="601"/>
      <c r="BC7" s="601"/>
      <c r="BD7" s="601"/>
      <c r="BE7" s="601"/>
      <c r="BF7" s="602"/>
      <c r="BG7" s="603">
        <v>4140483</v>
      </c>
      <c r="BH7" s="604"/>
      <c r="BI7" s="604"/>
      <c r="BJ7" s="604"/>
      <c r="BK7" s="604"/>
      <c r="BL7" s="604"/>
      <c r="BM7" s="604"/>
      <c r="BN7" s="605"/>
      <c r="BO7" s="630">
        <v>43.7</v>
      </c>
      <c r="BP7" s="630"/>
      <c r="BQ7" s="630"/>
      <c r="BR7" s="630"/>
      <c r="BS7" s="631">
        <v>113204</v>
      </c>
      <c r="BT7" s="631"/>
      <c r="BU7" s="631"/>
      <c r="BV7" s="631"/>
      <c r="BW7" s="631"/>
      <c r="BX7" s="631"/>
      <c r="BY7" s="631"/>
      <c r="BZ7" s="631"/>
      <c r="CA7" s="631"/>
      <c r="CB7" s="689"/>
      <c r="CD7" s="640" t="s">
        <v>170</v>
      </c>
      <c r="CE7" s="641"/>
      <c r="CF7" s="641"/>
      <c r="CG7" s="641"/>
      <c r="CH7" s="641"/>
      <c r="CI7" s="641"/>
      <c r="CJ7" s="641"/>
      <c r="CK7" s="641"/>
      <c r="CL7" s="641"/>
      <c r="CM7" s="641"/>
      <c r="CN7" s="641"/>
      <c r="CO7" s="641"/>
      <c r="CP7" s="641"/>
      <c r="CQ7" s="642"/>
      <c r="CR7" s="603">
        <v>4425478</v>
      </c>
      <c r="CS7" s="604"/>
      <c r="CT7" s="604"/>
      <c r="CU7" s="604"/>
      <c r="CV7" s="604"/>
      <c r="CW7" s="604"/>
      <c r="CX7" s="604"/>
      <c r="CY7" s="605"/>
      <c r="CZ7" s="630">
        <v>14.7</v>
      </c>
      <c r="DA7" s="630"/>
      <c r="DB7" s="630"/>
      <c r="DC7" s="630"/>
      <c r="DD7" s="609">
        <v>529777</v>
      </c>
      <c r="DE7" s="604"/>
      <c r="DF7" s="604"/>
      <c r="DG7" s="604"/>
      <c r="DH7" s="604"/>
      <c r="DI7" s="604"/>
      <c r="DJ7" s="604"/>
      <c r="DK7" s="604"/>
      <c r="DL7" s="604"/>
      <c r="DM7" s="604"/>
      <c r="DN7" s="604"/>
      <c r="DO7" s="604"/>
      <c r="DP7" s="605"/>
      <c r="DQ7" s="609">
        <v>3601898</v>
      </c>
      <c r="DR7" s="604"/>
      <c r="DS7" s="604"/>
      <c r="DT7" s="604"/>
      <c r="DU7" s="604"/>
      <c r="DV7" s="604"/>
      <c r="DW7" s="604"/>
      <c r="DX7" s="604"/>
      <c r="DY7" s="604"/>
      <c r="DZ7" s="604"/>
      <c r="EA7" s="604"/>
      <c r="EB7" s="604"/>
      <c r="EC7" s="648"/>
    </row>
    <row r="8" spans="2:143" ht="11.25" customHeight="1">
      <c r="B8" s="600" t="s">
        <v>171</v>
      </c>
      <c r="C8" s="601"/>
      <c r="D8" s="601"/>
      <c r="E8" s="601"/>
      <c r="F8" s="601"/>
      <c r="G8" s="601"/>
      <c r="H8" s="601"/>
      <c r="I8" s="601"/>
      <c r="J8" s="601"/>
      <c r="K8" s="601"/>
      <c r="L8" s="601"/>
      <c r="M8" s="601"/>
      <c r="N8" s="601"/>
      <c r="O8" s="601"/>
      <c r="P8" s="601"/>
      <c r="Q8" s="602"/>
      <c r="R8" s="603">
        <v>79629</v>
      </c>
      <c r="S8" s="604"/>
      <c r="T8" s="604"/>
      <c r="U8" s="604"/>
      <c r="V8" s="604"/>
      <c r="W8" s="604"/>
      <c r="X8" s="604"/>
      <c r="Y8" s="605"/>
      <c r="Z8" s="630">
        <v>0.3</v>
      </c>
      <c r="AA8" s="630"/>
      <c r="AB8" s="630"/>
      <c r="AC8" s="630"/>
      <c r="AD8" s="631">
        <v>79629</v>
      </c>
      <c r="AE8" s="631"/>
      <c r="AF8" s="631"/>
      <c r="AG8" s="631"/>
      <c r="AH8" s="631"/>
      <c r="AI8" s="631"/>
      <c r="AJ8" s="631"/>
      <c r="AK8" s="631"/>
      <c r="AL8" s="606">
        <v>0.5</v>
      </c>
      <c r="AM8" s="607"/>
      <c r="AN8" s="607"/>
      <c r="AO8" s="632"/>
      <c r="AP8" s="600" t="s">
        <v>172</v>
      </c>
      <c r="AQ8" s="601"/>
      <c r="AR8" s="601"/>
      <c r="AS8" s="601"/>
      <c r="AT8" s="601"/>
      <c r="AU8" s="601"/>
      <c r="AV8" s="601"/>
      <c r="AW8" s="601"/>
      <c r="AX8" s="601"/>
      <c r="AY8" s="601"/>
      <c r="AZ8" s="601"/>
      <c r="BA8" s="601"/>
      <c r="BB8" s="601"/>
      <c r="BC8" s="601"/>
      <c r="BD8" s="601"/>
      <c r="BE8" s="601"/>
      <c r="BF8" s="602"/>
      <c r="BG8" s="603">
        <v>119243</v>
      </c>
      <c r="BH8" s="604"/>
      <c r="BI8" s="604"/>
      <c r="BJ8" s="604"/>
      <c r="BK8" s="604"/>
      <c r="BL8" s="604"/>
      <c r="BM8" s="604"/>
      <c r="BN8" s="605"/>
      <c r="BO8" s="630">
        <v>1.3</v>
      </c>
      <c r="BP8" s="630"/>
      <c r="BQ8" s="630"/>
      <c r="BR8" s="630"/>
      <c r="BS8" s="631" t="s">
        <v>65</v>
      </c>
      <c r="BT8" s="631"/>
      <c r="BU8" s="631"/>
      <c r="BV8" s="631"/>
      <c r="BW8" s="631"/>
      <c r="BX8" s="631"/>
      <c r="BY8" s="631"/>
      <c r="BZ8" s="631"/>
      <c r="CA8" s="631"/>
      <c r="CB8" s="689"/>
      <c r="CD8" s="640" t="s">
        <v>173</v>
      </c>
      <c r="CE8" s="641"/>
      <c r="CF8" s="641"/>
      <c r="CG8" s="641"/>
      <c r="CH8" s="641"/>
      <c r="CI8" s="641"/>
      <c r="CJ8" s="641"/>
      <c r="CK8" s="641"/>
      <c r="CL8" s="641"/>
      <c r="CM8" s="641"/>
      <c r="CN8" s="641"/>
      <c r="CO8" s="641"/>
      <c r="CP8" s="641"/>
      <c r="CQ8" s="642"/>
      <c r="CR8" s="603">
        <v>14381039</v>
      </c>
      <c r="CS8" s="604"/>
      <c r="CT8" s="604"/>
      <c r="CU8" s="604"/>
      <c r="CV8" s="604"/>
      <c r="CW8" s="604"/>
      <c r="CX8" s="604"/>
      <c r="CY8" s="605"/>
      <c r="CZ8" s="630">
        <v>47.7</v>
      </c>
      <c r="DA8" s="630"/>
      <c r="DB8" s="630"/>
      <c r="DC8" s="630"/>
      <c r="DD8" s="609">
        <v>48269</v>
      </c>
      <c r="DE8" s="604"/>
      <c r="DF8" s="604"/>
      <c r="DG8" s="604"/>
      <c r="DH8" s="604"/>
      <c r="DI8" s="604"/>
      <c r="DJ8" s="604"/>
      <c r="DK8" s="604"/>
      <c r="DL8" s="604"/>
      <c r="DM8" s="604"/>
      <c r="DN8" s="604"/>
      <c r="DO8" s="604"/>
      <c r="DP8" s="605"/>
      <c r="DQ8" s="609">
        <v>6542703</v>
      </c>
      <c r="DR8" s="604"/>
      <c r="DS8" s="604"/>
      <c r="DT8" s="604"/>
      <c r="DU8" s="604"/>
      <c r="DV8" s="604"/>
      <c r="DW8" s="604"/>
      <c r="DX8" s="604"/>
      <c r="DY8" s="604"/>
      <c r="DZ8" s="604"/>
      <c r="EA8" s="604"/>
      <c r="EB8" s="604"/>
      <c r="EC8" s="648"/>
    </row>
    <row r="9" spans="2:143" ht="11.25" customHeight="1">
      <c r="B9" s="600" t="s">
        <v>174</v>
      </c>
      <c r="C9" s="601"/>
      <c r="D9" s="601"/>
      <c r="E9" s="601"/>
      <c r="F9" s="601"/>
      <c r="G9" s="601"/>
      <c r="H9" s="601"/>
      <c r="I9" s="601"/>
      <c r="J9" s="601"/>
      <c r="K9" s="601"/>
      <c r="L9" s="601"/>
      <c r="M9" s="601"/>
      <c r="N9" s="601"/>
      <c r="O9" s="601"/>
      <c r="P9" s="601"/>
      <c r="Q9" s="602"/>
      <c r="R9" s="603">
        <v>92455</v>
      </c>
      <c r="S9" s="604"/>
      <c r="T9" s="604"/>
      <c r="U9" s="604"/>
      <c r="V9" s="604"/>
      <c r="W9" s="604"/>
      <c r="X9" s="604"/>
      <c r="Y9" s="605"/>
      <c r="Z9" s="630">
        <v>0.3</v>
      </c>
      <c r="AA9" s="630"/>
      <c r="AB9" s="630"/>
      <c r="AC9" s="630"/>
      <c r="AD9" s="631">
        <v>92455</v>
      </c>
      <c r="AE9" s="631"/>
      <c r="AF9" s="631"/>
      <c r="AG9" s="631"/>
      <c r="AH9" s="631"/>
      <c r="AI9" s="631"/>
      <c r="AJ9" s="631"/>
      <c r="AK9" s="631"/>
      <c r="AL9" s="606">
        <v>0.6</v>
      </c>
      <c r="AM9" s="607"/>
      <c r="AN9" s="607"/>
      <c r="AO9" s="632"/>
      <c r="AP9" s="600" t="s">
        <v>175</v>
      </c>
      <c r="AQ9" s="601"/>
      <c r="AR9" s="601"/>
      <c r="AS9" s="601"/>
      <c r="AT9" s="601"/>
      <c r="AU9" s="601"/>
      <c r="AV9" s="601"/>
      <c r="AW9" s="601"/>
      <c r="AX9" s="601"/>
      <c r="AY9" s="601"/>
      <c r="AZ9" s="601"/>
      <c r="BA9" s="601"/>
      <c r="BB9" s="601"/>
      <c r="BC9" s="601"/>
      <c r="BD9" s="601"/>
      <c r="BE9" s="601"/>
      <c r="BF9" s="602"/>
      <c r="BG9" s="603">
        <v>3396110</v>
      </c>
      <c r="BH9" s="604"/>
      <c r="BI9" s="604"/>
      <c r="BJ9" s="604"/>
      <c r="BK9" s="604"/>
      <c r="BL9" s="604"/>
      <c r="BM9" s="604"/>
      <c r="BN9" s="605"/>
      <c r="BO9" s="630">
        <v>35.9</v>
      </c>
      <c r="BP9" s="630"/>
      <c r="BQ9" s="630"/>
      <c r="BR9" s="630"/>
      <c r="BS9" s="631" t="s">
        <v>65</v>
      </c>
      <c r="BT9" s="631"/>
      <c r="BU9" s="631"/>
      <c r="BV9" s="631"/>
      <c r="BW9" s="631"/>
      <c r="BX9" s="631"/>
      <c r="BY9" s="631"/>
      <c r="BZ9" s="631"/>
      <c r="CA9" s="631"/>
      <c r="CB9" s="689"/>
      <c r="CD9" s="640" t="s">
        <v>176</v>
      </c>
      <c r="CE9" s="641"/>
      <c r="CF9" s="641"/>
      <c r="CG9" s="641"/>
      <c r="CH9" s="641"/>
      <c r="CI9" s="641"/>
      <c r="CJ9" s="641"/>
      <c r="CK9" s="641"/>
      <c r="CL9" s="641"/>
      <c r="CM9" s="641"/>
      <c r="CN9" s="641"/>
      <c r="CO9" s="641"/>
      <c r="CP9" s="641"/>
      <c r="CQ9" s="642"/>
      <c r="CR9" s="603">
        <v>2440260</v>
      </c>
      <c r="CS9" s="604"/>
      <c r="CT9" s="604"/>
      <c r="CU9" s="604"/>
      <c r="CV9" s="604"/>
      <c r="CW9" s="604"/>
      <c r="CX9" s="604"/>
      <c r="CY9" s="605"/>
      <c r="CZ9" s="630">
        <v>8.1</v>
      </c>
      <c r="DA9" s="630"/>
      <c r="DB9" s="630"/>
      <c r="DC9" s="630"/>
      <c r="DD9" s="609">
        <v>10571</v>
      </c>
      <c r="DE9" s="604"/>
      <c r="DF9" s="604"/>
      <c r="DG9" s="604"/>
      <c r="DH9" s="604"/>
      <c r="DI9" s="604"/>
      <c r="DJ9" s="604"/>
      <c r="DK9" s="604"/>
      <c r="DL9" s="604"/>
      <c r="DM9" s="604"/>
      <c r="DN9" s="604"/>
      <c r="DO9" s="604"/>
      <c r="DP9" s="605"/>
      <c r="DQ9" s="609">
        <v>1871701</v>
      </c>
      <c r="DR9" s="604"/>
      <c r="DS9" s="604"/>
      <c r="DT9" s="604"/>
      <c r="DU9" s="604"/>
      <c r="DV9" s="604"/>
      <c r="DW9" s="604"/>
      <c r="DX9" s="604"/>
      <c r="DY9" s="604"/>
      <c r="DZ9" s="604"/>
      <c r="EA9" s="604"/>
      <c r="EB9" s="604"/>
      <c r="EC9" s="648"/>
    </row>
    <row r="10" spans="2:143" ht="11.25" customHeight="1">
      <c r="B10" s="600" t="s">
        <v>177</v>
      </c>
      <c r="C10" s="601"/>
      <c r="D10" s="601"/>
      <c r="E10" s="601"/>
      <c r="F10" s="601"/>
      <c r="G10" s="601"/>
      <c r="H10" s="601"/>
      <c r="I10" s="601"/>
      <c r="J10" s="601"/>
      <c r="K10" s="601"/>
      <c r="L10" s="601"/>
      <c r="M10" s="601"/>
      <c r="N10" s="601"/>
      <c r="O10" s="601"/>
      <c r="P10" s="601"/>
      <c r="Q10" s="602"/>
      <c r="R10" s="603" t="s">
        <v>65</v>
      </c>
      <c r="S10" s="604"/>
      <c r="T10" s="604"/>
      <c r="U10" s="604"/>
      <c r="V10" s="604"/>
      <c r="W10" s="604"/>
      <c r="X10" s="604"/>
      <c r="Y10" s="605"/>
      <c r="Z10" s="630" t="s">
        <v>65</v>
      </c>
      <c r="AA10" s="630"/>
      <c r="AB10" s="630"/>
      <c r="AC10" s="630"/>
      <c r="AD10" s="631" t="s">
        <v>65</v>
      </c>
      <c r="AE10" s="631"/>
      <c r="AF10" s="631"/>
      <c r="AG10" s="631"/>
      <c r="AH10" s="631"/>
      <c r="AI10" s="631"/>
      <c r="AJ10" s="631"/>
      <c r="AK10" s="631"/>
      <c r="AL10" s="606" t="s">
        <v>65</v>
      </c>
      <c r="AM10" s="607"/>
      <c r="AN10" s="607"/>
      <c r="AO10" s="632"/>
      <c r="AP10" s="600" t="s">
        <v>178</v>
      </c>
      <c r="AQ10" s="601"/>
      <c r="AR10" s="601"/>
      <c r="AS10" s="601"/>
      <c r="AT10" s="601"/>
      <c r="AU10" s="601"/>
      <c r="AV10" s="601"/>
      <c r="AW10" s="601"/>
      <c r="AX10" s="601"/>
      <c r="AY10" s="601"/>
      <c r="AZ10" s="601"/>
      <c r="BA10" s="601"/>
      <c r="BB10" s="601"/>
      <c r="BC10" s="601"/>
      <c r="BD10" s="601"/>
      <c r="BE10" s="601"/>
      <c r="BF10" s="602"/>
      <c r="BG10" s="603">
        <v>222062</v>
      </c>
      <c r="BH10" s="604"/>
      <c r="BI10" s="604"/>
      <c r="BJ10" s="604"/>
      <c r="BK10" s="604"/>
      <c r="BL10" s="604"/>
      <c r="BM10" s="604"/>
      <c r="BN10" s="605"/>
      <c r="BO10" s="630">
        <v>2.2999999999999998</v>
      </c>
      <c r="BP10" s="630"/>
      <c r="BQ10" s="630"/>
      <c r="BR10" s="630"/>
      <c r="BS10" s="631">
        <v>36723</v>
      </c>
      <c r="BT10" s="631"/>
      <c r="BU10" s="631"/>
      <c r="BV10" s="631"/>
      <c r="BW10" s="631"/>
      <c r="BX10" s="631"/>
      <c r="BY10" s="631"/>
      <c r="BZ10" s="631"/>
      <c r="CA10" s="631"/>
      <c r="CB10" s="689"/>
      <c r="CD10" s="640" t="s">
        <v>179</v>
      </c>
      <c r="CE10" s="641"/>
      <c r="CF10" s="641"/>
      <c r="CG10" s="641"/>
      <c r="CH10" s="641"/>
      <c r="CI10" s="641"/>
      <c r="CJ10" s="641"/>
      <c r="CK10" s="641"/>
      <c r="CL10" s="641"/>
      <c r="CM10" s="641"/>
      <c r="CN10" s="641"/>
      <c r="CO10" s="641"/>
      <c r="CP10" s="641"/>
      <c r="CQ10" s="642"/>
      <c r="CR10" s="603">
        <v>8781</v>
      </c>
      <c r="CS10" s="604"/>
      <c r="CT10" s="604"/>
      <c r="CU10" s="604"/>
      <c r="CV10" s="604"/>
      <c r="CW10" s="604"/>
      <c r="CX10" s="604"/>
      <c r="CY10" s="605"/>
      <c r="CZ10" s="630">
        <v>0</v>
      </c>
      <c r="DA10" s="630"/>
      <c r="DB10" s="630"/>
      <c r="DC10" s="630"/>
      <c r="DD10" s="609" t="s">
        <v>65</v>
      </c>
      <c r="DE10" s="604"/>
      <c r="DF10" s="604"/>
      <c r="DG10" s="604"/>
      <c r="DH10" s="604"/>
      <c r="DI10" s="604"/>
      <c r="DJ10" s="604"/>
      <c r="DK10" s="604"/>
      <c r="DL10" s="604"/>
      <c r="DM10" s="604"/>
      <c r="DN10" s="604"/>
      <c r="DO10" s="604"/>
      <c r="DP10" s="605"/>
      <c r="DQ10" s="609">
        <v>8779</v>
      </c>
      <c r="DR10" s="604"/>
      <c r="DS10" s="604"/>
      <c r="DT10" s="604"/>
      <c r="DU10" s="604"/>
      <c r="DV10" s="604"/>
      <c r="DW10" s="604"/>
      <c r="DX10" s="604"/>
      <c r="DY10" s="604"/>
      <c r="DZ10" s="604"/>
      <c r="EA10" s="604"/>
      <c r="EB10" s="604"/>
      <c r="EC10" s="648"/>
    </row>
    <row r="11" spans="2:143" ht="11.25" customHeight="1">
      <c r="B11" s="600" t="s">
        <v>180</v>
      </c>
      <c r="C11" s="601"/>
      <c r="D11" s="601"/>
      <c r="E11" s="601"/>
      <c r="F11" s="601"/>
      <c r="G11" s="601"/>
      <c r="H11" s="601"/>
      <c r="I11" s="601"/>
      <c r="J11" s="601"/>
      <c r="K11" s="601"/>
      <c r="L11" s="601"/>
      <c r="M11" s="601"/>
      <c r="N11" s="601"/>
      <c r="O11" s="601"/>
      <c r="P11" s="601"/>
      <c r="Q11" s="602"/>
      <c r="R11" s="603">
        <v>1529161</v>
      </c>
      <c r="S11" s="604"/>
      <c r="T11" s="604"/>
      <c r="U11" s="604"/>
      <c r="V11" s="604"/>
      <c r="W11" s="604"/>
      <c r="X11" s="604"/>
      <c r="Y11" s="605"/>
      <c r="Z11" s="606">
        <v>4.9000000000000004</v>
      </c>
      <c r="AA11" s="607"/>
      <c r="AB11" s="607"/>
      <c r="AC11" s="608"/>
      <c r="AD11" s="609">
        <v>1529161</v>
      </c>
      <c r="AE11" s="604"/>
      <c r="AF11" s="604"/>
      <c r="AG11" s="604"/>
      <c r="AH11" s="604"/>
      <c r="AI11" s="604"/>
      <c r="AJ11" s="604"/>
      <c r="AK11" s="605"/>
      <c r="AL11" s="606">
        <v>9.8000000000000007</v>
      </c>
      <c r="AM11" s="607"/>
      <c r="AN11" s="607"/>
      <c r="AO11" s="632"/>
      <c r="AP11" s="600" t="s">
        <v>181</v>
      </c>
      <c r="AQ11" s="601"/>
      <c r="AR11" s="601"/>
      <c r="AS11" s="601"/>
      <c r="AT11" s="601"/>
      <c r="AU11" s="601"/>
      <c r="AV11" s="601"/>
      <c r="AW11" s="601"/>
      <c r="AX11" s="601"/>
      <c r="AY11" s="601"/>
      <c r="AZ11" s="601"/>
      <c r="BA11" s="601"/>
      <c r="BB11" s="601"/>
      <c r="BC11" s="601"/>
      <c r="BD11" s="601"/>
      <c r="BE11" s="601"/>
      <c r="BF11" s="602"/>
      <c r="BG11" s="603">
        <v>403068</v>
      </c>
      <c r="BH11" s="604"/>
      <c r="BI11" s="604"/>
      <c r="BJ11" s="604"/>
      <c r="BK11" s="604"/>
      <c r="BL11" s="604"/>
      <c r="BM11" s="604"/>
      <c r="BN11" s="605"/>
      <c r="BO11" s="630">
        <v>4.3</v>
      </c>
      <c r="BP11" s="630"/>
      <c r="BQ11" s="630"/>
      <c r="BR11" s="630"/>
      <c r="BS11" s="631">
        <v>76481</v>
      </c>
      <c r="BT11" s="631"/>
      <c r="BU11" s="631"/>
      <c r="BV11" s="631"/>
      <c r="BW11" s="631"/>
      <c r="BX11" s="631"/>
      <c r="BY11" s="631"/>
      <c r="BZ11" s="631"/>
      <c r="CA11" s="631"/>
      <c r="CB11" s="689"/>
      <c r="CD11" s="640" t="s">
        <v>182</v>
      </c>
      <c r="CE11" s="641"/>
      <c r="CF11" s="641"/>
      <c r="CG11" s="641"/>
      <c r="CH11" s="641"/>
      <c r="CI11" s="641"/>
      <c r="CJ11" s="641"/>
      <c r="CK11" s="641"/>
      <c r="CL11" s="641"/>
      <c r="CM11" s="641"/>
      <c r="CN11" s="641"/>
      <c r="CO11" s="641"/>
      <c r="CP11" s="641"/>
      <c r="CQ11" s="642"/>
      <c r="CR11" s="603">
        <v>202122</v>
      </c>
      <c r="CS11" s="604"/>
      <c r="CT11" s="604"/>
      <c r="CU11" s="604"/>
      <c r="CV11" s="604"/>
      <c r="CW11" s="604"/>
      <c r="CX11" s="604"/>
      <c r="CY11" s="605"/>
      <c r="CZ11" s="630">
        <v>0.7</v>
      </c>
      <c r="DA11" s="630"/>
      <c r="DB11" s="630"/>
      <c r="DC11" s="630"/>
      <c r="DD11" s="609">
        <v>8563</v>
      </c>
      <c r="DE11" s="604"/>
      <c r="DF11" s="604"/>
      <c r="DG11" s="604"/>
      <c r="DH11" s="604"/>
      <c r="DI11" s="604"/>
      <c r="DJ11" s="604"/>
      <c r="DK11" s="604"/>
      <c r="DL11" s="604"/>
      <c r="DM11" s="604"/>
      <c r="DN11" s="604"/>
      <c r="DO11" s="604"/>
      <c r="DP11" s="605"/>
      <c r="DQ11" s="609">
        <v>157915</v>
      </c>
      <c r="DR11" s="604"/>
      <c r="DS11" s="604"/>
      <c r="DT11" s="604"/>
      <c r="DU11" s="604"/>
      <c r="DV11" s="604"/>
      <c r="DW11" s="604"/>
      <c r="DX11" s="604"/>
      <c r="DY11" s="604"/>
      <c r="DZ11" s="604"/>
      <c r="EA11" s="604"/>
      <c r="EB11" s="604"/>
      <c r="EC11" s="648"/>
    </row>
    <row r="12" spans="2:143" ht="11.25" customHeight="1">
      <c r="B12" s="600" t="s">
        <v>183</v>
      </c>
      <c r="C12" s="601"/>
      <c r="D12" s="601"/>
      <c r="E12" s="601"/>
      <c r="F12" s="601"/>
      <c r="G12" s="601"/>
      <c r="H12" s="601"/>
      <c r="I12" s="601"/>
      <c r="J12" s="601"/>
      <c r="K12" s="601"/>
      <c r="L12" s="601"/>
      <c r="M12" s="601"/>
      <c r="N12" s="601"/>
      <c r="O12" s="601"/>
      <c r="P12" s="601"/>
      <c r="Q12" s="602"/>
      <c r="R12" s="603">
        <v>2447</v>
      </c>
      <c r="S12" s="604"/>
      <c r="T12" s="604"/>
      <c r="U12" s="604"/>
      <c r="V12" s="604"/>
      <c r="W12" s="604"/>
      <c r="X12" s="604"/>
      <c r="Y12" s="605"/>
      <c r="Z12" s="630">
        <v>0</v>
      </c>
      <c r="AA12" s="630"/>
      <c r="AB12" s="630"/>
      <c r="AC12" s="630"/>
      <c r="AD12" s="631">
        <v>2447</v>
      </c>
      <c r="AE12" s="631"/>
      <c r="AF12" s="631"/>
      <c r="AG12" s="631"/>
      <c r="AH12" s="631"/>
      <c r="AI12" s="631"/>
      <c r="AJ12" s="631"/>
      <c r="AK12" s="631"/>
      <c r="AL12" s="606">
        <v>0</v>
      </c>
      <c r="AM12" s="607"/>
      <c r="AN12" s="607"/>
      <c r="AO12" s="632"/>
      <c r="AP12" s="600" t="s">
        <v>184</v>
      </c>
      <c r="AQ12" s="601"/>
      <c r="AR12" s="601"/>
      <c r="AS12" s="601"/>
      <c r="AT12" s="601"/>
      <c r="AU12" s="601"/>
      <c r="AV12" s="601"/>
      <c r="AW12" s="601"/>
      <c r="AX12" s="601"/>
      <c r="AY12" s="601"/>
      <c r="AZ12" s="601"/>
      <c r="BA12" s="601"/>
      <c r="BB12" s="601"/>
      <c r="BC12" s="601"/>
      <c r="BD12" s="601"/>
      <c r="BE12" s="601"/>
      <c r="BF12" s="602"/>
      <c r="BG12" s="603">
        <v>3869586</v>
      </c>
      <c r="BH12" s="604"/>
      <c r="BI12" s="604"/>
      <c r="BJ12" s="604"/>
      <c r="BK12" s="604"/>
      <c r="BL12" s="604"/>
      <c r="BM12" s="604"/>
      <c r="BN12" s="605"/>
      <c r="BO12" s="630">
        <v>40.9</v>
      </c>
      <c r="BP12" s="630"/>
      <c r="BQ12" s="630"/>
      <c r="BR12" s="630"/>
      <c r="BS12" s="631" t="s">
        <v>65</v>
      </c>
      <c r="BT12" s="631"/>
      <c r="BU12" s="631"/>
      <c r="BV12" s="631"/>
      <c r="BW12" s="631"/>
      <c r="BX12" s="631"/>
      <c r="BY12" s="631"/>
      <c r="BZ12" s="631"/>
      <c r="CA12" s="631"/>
      <c r="CB12" s="689"/>
      <c r="CD12" s="640" t="s">
        <v>185</v>
      </c>
      <c r="CE12" s="641"/>
      <c r="CF12" s="641"/>
      <c r="CG12" s="641"/>
      <c r="CH12" s="641"/>
      <c r="CI12" s="641"/>
      <c r="CJ12" s="641"/>
      <c r="CK12" s="641"/>
      <c r="CL12" s="641"/>
      <c r="CM12" s="641"/>
      <c r="CN12" s="641"/>
      <c r="CO12" s="641"/>
      <c r="CP12" s="641"/>
      <c r="CQ12" s="642"/>
      <c r="CR12" s="603">
        <v>339247</v>
      </c>
      <c r="CS12" s="604"/>
      <c r="CT12" s="604"/>
      <c r="CU12" s="604"/>
      <c r="CV12" s="604"/>
      <c r="CW12" s="604"/>
      <c r="CX12" s="604"/>
      <c r="CY12" s="605"/>
      <c r="CZ12" s="630">
        <v>1.1000000000000001</v>
      </c>
      <c r="DA12" s="630"/>
      <c r="DB12" s="630"/>
      <c r="DC12" s="630"/>
      <c r="DD12" s="609" t="s">
        <v>65</v>
      </c>
      <c r="DE12" s="604"/>
      <c r="DF12" s="604"/>
      <c r="DG12" s="604"/>
      <c r="DH12" s="604"/>
      <c r="DI12" s="604"/>
      <c r="DJ12" s="604"/>
      <c r="DK12" s="604"/>
      <c r="DL12" s="604"/>
      <c r="DM12" s="604"/>
      <c r="DN12" s="604"/>
      <c r="DO12" s="604"/>
      <c r="DP12" s="605"/>
      <c r="DQ12" s="609">
        <v>305255</v>
      </c>
      <c r="DR12" s="604"/>
      <c r="DS12" s="604"/>
      <c r="DT12" s="604"/>
      <c r="DU12" s="604"/>
      <c r="DV12" s="604"/>
      <c r="DW12" s="604"/>
      <c r="DX12" s="604"/>
      <c r="DY12" s="604"/>
      <c r="DZ12" s="604"/>
      <c r="EA12" s="604"/>
      <c r="EB12" s="604"/>
      <c r="EC12" s="648"/>
    </row>
    <row r="13" spans="2:143" ht="11.25" customHeight="1">
      <c r="B13" s="600" t="s">
        <v>186</v>
      </c>
      <c r="C13" s="601"/>
      <c r="D13" s="601"/>
      <c r="E13" s="601"/>
      <c r="F13" s="601"/>
      <c r="G13" s="601"/>
      <c r="H13" s="601"/>
      <c r="I13" s="601"/>
      <c r="J13" s="601"/>
      <c r="K13" s="601"/>
      <c r="L13" s="601"/>
      <c r="M13" s="601"/>
      <c r="N13" s="601"/>
      <c r="O13" s="601"/>
      <c r="P13" s="601"/>
      <c r="Q13" s="602"/>
      <c r="R13" s="603" t="s">
        <v>65</v>
      </c>
      <c r="S13" s="604"/>
      <c r="T13" s="604"/>
      <c r="U13" s="604"/>
      <c r="V13" s="604"/>
      <c r="W13" s="604"/>
      <c r="X13" s="604"/>
      <c r="Y13" s="605"/>
      <c r="Z13" s="630" t="s">
        <v>65</v>
      </c>
      <c r="AA13" s="630"/>
      <c r="AB13" s="630"/>
      <c r="AC13" s="630"/>
      <c r="AD13" s="631" t="s">
        <v>65</v>
      </c>
      <c r="AE13" s="631"/>
      <c r="AF13" s="631"/>
      <c r="AG13" s="631"/>
      <c r="AH13" s="631"/>
      <c r="AI13" s="631"/>
      <c r="AJ13" s="631"/>
      <c r="AK13" s="631"/>
      <c r="AL13" s="606" t="s">
        <v>65</v>
      </c>
      <c r="AM13" s="607"/>
      <c r="AN13" s="607"/>
      <c r="AO13" s="632"/>
      <c r="AP13" s="600" t="s">
        <v>187</v>
      </c>
      <c r="AQ13" s="601"/>
      <c r="AR13" s="601"/>
      <c r="AS13" s="601"/>
      <c r="AT13" s="601"/>
      <c r="AU13" s="601"/>
      <c r="AV13" s="601"/>
      <c r="AW13" s="601"/>
      <c r="AX13" s="601"/>
      <c r="AY13" s="601"/>
      <c r="AZ13" s="601"/>
      <c r="BA13" s="601"/>
      <c r="BB13" s="601"/>
      <c r="BC13" s="601"/>
      <c r="BD13" s="601"/>
      <c r="BE13" s="601"/>
      <c r="BF13" s="602"/>
      <c r="BG13" s="603">
        <v>3858885</v>
      </c>
      <c r="BH13" s="604"/>
      <c r="BI13" s="604"/>
      <c r="BJ13" s="604"/>
      <c r="BK13" s="604"/>
      <c r="BL13" s="604"/>
      <c r="BM13" s="604"/>
      <c r="BN13" s="605"/>
      <c r="BO13" s="630">
        <v>40.799999999999997</v>
      </c>
      <c r="BP13" s="630"/>
      <c r="BQ13" s="630"/>
      <c r="BR13" s="630"/>
      <c r="BS13" s="631" t="s">
        <v>65</v>
      </c>
      <c r="BT13" s="631"/>
      <c r="BU13" s="631"/>
      <c r="BV13" s="631"/>
      <c r="BW13" s="631"/>
      <c r="BX13" s="631"/>
      <c r="BY13" s="631"/>
      <c r="BZ13" s="631"/>
      <c r="CA13" s="631"/>
      <c r="CB13" s="689"/>
      <c r="CD13" s="640" t="s">
        <v>188</v>
      </c>
      <c r="CE13" s="641"/>
      <c r="CF13" s="641"/>
      <c r="CG13" s="641"/>
      <c r="CH13" s="641"/>
      <c r="CI13" s="641"/>
      <c r="CJ13" s="641"/>
      <c r="CK13" s="641"/>
      <c r="CL13" s="641"/>
      <c r="CM13" s="641"/>
      <c r="CN13" s="641"/>
      <c r="CO13" s="641"/>
      <c r="CP13" s="641"/>
      <c r="CQ13" s="642"/>
      <c r="CR13" s="603">
        <v>1518874</v>
      </c>
      <c r="CS13" s="604"/>
      <c r="CT13" s="604"/>
      <c r="CU13" s="604"/>
      <c r="CV13" s="604"/>
      <c r="CW13" s="604"/>
      <c r="CX13" s="604"/>
      <c r="CY13" s="605"/>
      <c r="CZ13" s="630">
        <v>5</v>
      </c>
      <c r="DA13" s="630"/>
      <c r="DB13" s="630"/>
      <c r="DC13" s="630"/>
      <c r="DD13" s="609">
        <v>717589</v>
      </c>
      <c r="DE13" s="604"/>
      <c r="DF13" s="604"/>
      <c r="DG13" s="604"/>
      <c r="DH13" s="604"/>
      <c r="DI13" s="604"/>
      <c r="DJ13" s="604"/>
      <c r="DK13" s="604"/>
      <c r="DL13" s="604"/>
      <c r="DM13" s="604"/>
      <c r="DN13" s="604"/>
      <c r="DO13" s="604"/>
      <c r="DP13" s="605"/>
      <c r="DQ13" s="609">
        <v>668086</v>
      </c>
      <c r="DR13" s="604"/>
      <c r="DS13" s="604"/>
      <c r="DT13" s="604"/>
      <c r="DU13" s="604"/>
      <c r="DV13" s="604"/>
      <c r="DW13" s="604"/>
      <c r="DX13" s="604"/>
      <c r="DY13" s="604"/>
      <c r="DZ13" s="604"/>
      <c r="EA13" s="604"/>
      <c r="EB13" s="604"/>
      <c r="EC13" s="648"/>
    </row>
    <row r="14" spans="2:143" ht="11.25" customHeight="1">
      <c r="B14" s="600" t="s">
        <v>189</v>
      </c>
      <c r="C14" s="601"/>
      <c r="D14" s="601"/>
      <c r="E14" s="601"/>
      <c r="F14" s="601"/>
      <c r="G14" s="601"/>
      <c r="H14" s="601"/>
      <c r="I14" s="601"/>
      <c r="J14" s="601"/>
      <c r="K14" s="601"/>
      <c r="L14" s="601"/>
      <c r="M14" s="601"/>
      <c r="N14" s="601"/>
      <c r="O14" s="601"/>
      <c r="P14" s="601"/>
      <c r="Q14" s="602"/>
      <c r="R14" s="603">
        <v>11</v>
      </c>
      <c r="S14" s="604"/>
      <c r="T14" s="604"/>
      <c r="U14" s="604"/>
      <c r="V14" s="604"/>
      <c r="W14" s="604"/>
      <c r="X14" s="604"/>
      <c r="Y14" s="605"/>
      <c r="Z14" s="630">
        <v>0</v>
      </c>
      <c r="AA14" s="630"/>
      <c r="AB14" s="630"/>
      <c r="AC14" s="630"/>
      <c r="AD14" s="631">
        <v>11</v>
      </c>
      <c r="AE14" s="631"/>
      <c r="AF14" s="631"/>
      <c r="AG14" s="631"/>
      <c r="AH14" s="631"/>
      <c r="AI14" s="631"/>
      <c r="AJ14" s="631"/>
      <c r="AK14" s="631"/>
      <c r="AL14" s="606">
        <v>0</v>
      </c>
      <c r="AM14" s="607"/>
      <c r="AN14" s="607"/>
      <c r="AO14" s="632"/>
      <c r="AP14" s="600" t="s">
        <v>190</v>
      </c>
      <c r="AQ14" s="601"/>
      <c r="AR14" s="601"/>
      <c r="AS14" s="601"/>
      <c r="AT14" s="601"/>
      <c r="AU14" s="601"/>
      <c r="AV14" s="601"/>
      <c r="AW14" s="601"/>
      <c r="AX14" s="601"/>
      <c r="AY14" s="601"/>
      <c r="AZ14" s="601"/>
      <c r="BA14" s="601"/>
      <c r="BB14" s="601"/>
      <c r="BC14" s="601"/>
      <c r="BD14" s="601"/>
      <c r="BE14" s="601"/>
      <c r="BF14" s="602"/>
      <c r="BG14" s="603">
        <v>161036</v>
      </c>
      <c r="BH14" s="604"/>
      <c r="BI14" s="604"/>
      <c r="BJ14" s="604"/>
      <c r="BK14" s="604"/>
      <c r="BL14" s="604"/>
      <c r="BM14" s="604"/>
      <c r="BN14" s="605"/>
      <c r="BO14" s="630">
        <v>1.7</v>
      </c>
      <c r="BP14" s="630"/>
      <c r="BQ14" s="630"/>
      <c r="BR14" s="630"/>
      <c r="BS14" s="631" t="s">
        <v>65</v>
      </c>
      <c r="BT14" s="631"/>
      <c r="BU14" s="631"/>
      <c r="BV14" s="631"/>
      <c r="BW14" s="631"/>
      <c r="BX14" s="631"/>
      <c r="BY14" s="631"/>
      <c r="BZ14" s="631"/>
      <c r="CA14" s="631"/>
      <c r="CB14" s="689"/>
      <c r="CD14" s="640" t="s">
        <v>191</v>
      </c>
      <c r="CE14" s="641"/>
      <c r="CF14" s="641"/>
      <c r="CG14" s="641"/>
      <c r="CH14" s="641"/>
      <c r="CI14" s="641"/>
      <c r="CJ14" s="641"/>
      <c r="CK14" s="641"/>
      <c r="CL14" s="641"/>
      <c r="CM14" s="641"/>
      <c r="CN14" s="641"/>
      <c r="CO14" s="641"/>
      <c r="CP14" s="641"/>
      <c r="CQ14" s="642"/>
      <c r="CR14" s="603">
        <v>890193</v>
      </c>
      <c r="CS14" s="604"/>
      <c r="CT14" s="604"/>
      <c r="CU14" s="604"/>
      <c r="CV14" s="604"/>
      <c r="CW14" s="604"/>
      <c r="CX14" s="604"/>
      <c r="CY14" s="605"/>
      <c r="CZ14" s="630">
        <v>3</v>
      </c>
      <c r="DA14" s="630"/>
      <c r="DB14" s="630"/>
      <c r="DC14" s="630"/>
      <c r="DD14" s="609">
        <v>120389</v>
      </c>
      <c r="DE14" s="604"/>
      <c r="DF14" s="604"/>
      <c r="DG14" s="604"/>
      <c r="DH14" s="604"/>
      <c r="DI14" s="604"/>
      <c r="DJ14" s="604"/>
      <c r="DK14" s="604"/>
      <c r="DL14" s="604"/>
      <c r="DM14" s="604"/>
      <c r="DN14" s="604"/>
      <c r="DO14" s="604"/>
      <c r="DP14" s="605"/>
      <c r="DQ14" s="609">
        <v>743340</v>
      </c>
      <c r="DR14" s="604"/>
      <c r="DS14" s="604"/>
      <c r="DT14" s="604"/>
      <c r="DU14" s="604"/>
      <c r="DV14" s="604"/>
      <c r="DW14" s="604"/>
      <c r="DX14" s="604"/>
      <c r="DY14" s="604"/>
      <c r="DZ14" s="604"/>
      <c r="EA14" s="604"/>
      <c r="EB14" s="604"/>
      <c r="EC14" s="648"/>
    </row>
    <row r="15" spans="2:143" ht="11.25" customHeight="1">
      <c r="B15" s="600" t="s">
        <v>192</v>
      </c>
      <c r="C15" s="601"/>
      <c r="D15" s="601"/>
      <c r="E15" s="601"/>
      <c r="F15" s="601"/>
      <c r="G15" s="601"/>
      <c r="H15" s="601"/>
      <c r="I15" s="601"/>
      <c r="J15" s="601"/>
      <c r="K15" s="601"/>
      <c r="L15" s="601"/>
      <c r="M15" s="601"/>
      <c r="N15" s="601"/>
      <c r="O15" s="601"/>
      <c r="P15" s="601"/>
      <c r="Q15" s="602"/>
      <c r="R15" s="603" t="s">
        <v>65</v>
      </c>
      <c r="S15" s="604"/>
      <c r="T15" s="604"/>
      <c r="U15" s="604"/>
      <c r="V15" s="604"/>
      <c r="W15" s="604"/>
      <c r="X15" s="604"/>
      <c r="Y15" s="605"/>
      <c r="Z15" s="630" t="s">
        <v>65</v>
      </c>
      <c r="AA15" s="630"/>
      <c r="AB15" s="630"/>
      <c r="AC15" s="630"/>
      <c r="AD15" s="631" t="s">
        <v>65</v>
      </c>
      <c r="AE15" s="631"/>
      <c r="AF15" s="631"/>
      <c r="AG15" s="631"/>
      <c r="AH15" s="631"/>
      <c r="AI15" s="631"/>
      <c r="AJ15" s="631"/>
      <c r="AK15" s="631"/>
      <c r="AL15" s="606" t="s">
        <v>65</v>
      </c>
      <c r="AM15" s="607"/>
      <c r="AN15" s="607"/>
      <c r="AO15" s="632"/>
      <c r="AP15" s="600" t="s">
        <v>193</v>
      </c>
      <c r="AQ15" s="601"/>
      <c r="AR15" s="601"/>
      <c r="AS15" s="601"/>
      <c r="AT15" s="601"/>
      <c r="AU15" s="601"/>
      <c r="AV15" s="601"/>
      <c r="AW15" s="601"/>
      <c r="AX15" s="601"/>
      <c r="AY15" s="601"/>
      <c r="AZ15" s="601"/>
      <c r="BA15" s="601"/>
      <c r="BB15" s="601"/>
      <c r="BC15" s="601"/>
      <c r="BD15" s="601"/>
      <c r="BE15" s="601"/>
      <c r="BF15" s="602"/>
      <c r="BG15" s="603">
        <v>495881</v>
      </c>
      <c r="BH15" s="604"/>
      <c r="BI15" s="604"/>
      <c r="BJ15" s="604"/>
      <c r="BK15" s="604"/>
      <c r="BL15" s="604"/>
      <c r="BM15" s="604"/>
      <c r="BN15" s="605"/>
      <c r="BO15" s="630">
        <v>5.2</v>
      </c>
      <c r="BP15" s="630"/>
      <c r="BQ15" s="630"/>
      <c r="BR15" s="630"/>
      <c r="BS15" s="631" t="s">
        <v>65</v>
      </c>
      <c r="BT15" s="631"/>
      <c r="BU15" s="631"/>
      <c r="BV15" s="631"/>
      <c r="BW15" s="631"/>
      <c r="BX15" s="631"/>
      <c r="BY15" s="631"/>
      <c r="BZ15" s="631"/>
      <c r="CA15" s="631"/>
      <c r="CB15" s="689"/>
      <c r="CD15" s="640" t="s">
        <v>194</v>
      </c>
      <c r="CE15" s="641"/>
      <c r="CF15" s="641"/>
      <c r="CG15" s="641"/>
      <c r="CH15" s="641"/>
      <c r="CI15" s="641"/>
      <c r="CJ15" s="641"/>
      <c r="CK15" s="641"/>
      <c r="CL15" s="641"/>
      <c r="CM15" s="641"/>
      <c r="CN15" s="641"/>
      <c r="CO15" s="641"/>
      <c r="CP15" s="641"/>
      <c r="CQ15" s="642"/>
      <c r="CR15" s="603">
        <v>2724751</v>
      </c>
      <c r="CS15" s="604"/>
      <c r="CT15" s="604"/>
      <c r="CU15" s="604"/>
      <c r="CV15" s="604"/>
      <c r="CW15" s="604"/>
      <c r="CX15" s="604"/>
      <c r="CY15" s="605"/>
      <c r="CZ15" s="630">
        <v>9</v>
      </c>
      <c r="DA15" s="630"/>
      <c r="DB15" s="630"/>
      <c r="DC15" s="630"/>
      <c r="DD15" s="609">
        <v>216626</v>
      </c>
      <c r="DE15" s="604"/>
      <c r="DF15" s="604"/>
      <c r="DG15" s="604"/>
      <c r="DH15" s="604"/>
      <c r="DI15" s="604"/>
      <c r="DJ15" s="604"/>
      <c r="DK15" s="604"/>
      <c r="DL15" s="604"/>
      <c r="DM15" s="604"/>
      <c r="DN15" s="604"/>
      <c r="DO15" s="604"/>
      <c r="DP15" s="605"/>
      <c r="DQ15" s="609">
        <v>2163544</v>
      </c>
      <c r="DR15" s="604"/>
      <c r="DS15" s="604"/>
      <c r="DT15" s="604"/>
      <c r="DU15" s="604"/>
      <c r="DV15" s="604"/>
      <c r="DW15" s="604"/>
      <c r="DX15" s="604"/>
      <c r="DY15" s="604"/>
      <c r="DZ15" s="604"/>
      <c r="EA15" s="604"/>
      <c r="EB15" s="604"/>
      <c r="EC15" s="648"/>
    </row>
    <row r="16" spans="2:143" ht="11.25" customHeight="1">
      <c r="B16" s="600" t="s">
        <v>195</v>
      </c>
      <c r="C16" s="601"/>
      <c r="D16" s="601"/>
      <c r="E16" s="601"/>
      <c r="F16" s="601"/>
      <c r="G16" s="601"/>
      <c r="H16" s="601"/>
      <c r="I16" s="601"/>
      <c r="J16" s="601"/>
      <c r="K16" s="601"/>
      <c r="L16" s="601"/>
      <c r="M16" s="601"/>
      <c r="N16" s="601"/>
      <c r="O16" s="601"/>
      <c r="P16" s="601"/>
      <c r="Q16" s="602"/>
      <c r="R16" s="603">
        <v>19418</v>
      </c>
      <c r="S16" s="604"/>
      <c r="T16" s="604"/>
      <c r="U16" s="604"/>
      <c r="V16" s="604"/>
      <c r="W16" s="604"/>
      <c r="X16" s="604"/>
      <c r="Y16" s="605"/>
      <c r="Z16" s="630">
        <v>0.1</v>
      </c>
      <c r="AA16" s="630"/>
      <c r="AB16" s="630"/>
      <c r="AC16" s="630"/>
      <c r="AD16" s="631">
        <v>19418</v>
      </c>
      <c r="AE16" s="631"/>
      <c r="AF16" s="631"/>
      <c r="AG16" s="631"/>
      <c r="AH16" s="631"/>
      <c r="AI16" s="631"/>
      <c r="AJ16" s="631"/>
      <c r="AK16" s="631"/>
      <c r="AL16" s="606">
        <v>0.1</v>
      </c>
      <c r="AM16" s="607"/>
      <c r="AN16" s="607"/>
      <c r="AO16" s="632"/>
      <c r="AP16" s="600" t="s">
        <v>196</v>
      </c>
      <c r="AQ16" s="601"/>
      <c r="AR16" s="601"/>
      <c r="AS16" s="601"/>
      <c r="AT16" s="601"/>
      <c r="AU16" s="601"/>
      <c r="AV16" s="601"/>
      <c r="AW16" s="601"/>
      <c r="AX16" s="601"/>
      <c r="AY16" s="601"/>
      <c r="AZ16" s="601"/>
      <c r="BA16" s="601"/>
      <c r="BB16" s="601"/>
      <c r="BC16" s="601"/>
      <c r="BD16" s="601"/>
      <c r="BE16" s="601"/>
      <c r="BF16" s="602"/>
      <c r="BG16" s="603" t="s">
        <v>65</v>
      </c>
      <c r="BH16" s="604"/>
      <c r="BI16" s="604"/>
      <c r="BJ16" s="604"/>
      <c r="BK16" s="604"/>
      <c r="BL16" s="604"/>
      <c r="BM16" s="604"/>
      <c r="BN16" s="605"/>
      <c r="BO16" s="630" t="s">
        <v>65</v>
      </c>
      <c r="BP16" s="630"/>
      <c r="BQ16" s="630"/>
      <c r="BR16" s="630"/>
      <c r="BS16" s="631" t="s">
        <v>65</v>
      </c>
      <c r="BT16" s="631"/>
      <c r="BU16" s="631"/>
      <c r="BV16" s="631"/>
      <c r="BW16" s="631"/>
      <c r="BX16" s="631"/>
      <c r="BY16" s="631"/>
      <c r="BZ16" s="631"/>
      <c r="CA16" s="631"/>
      <c r="CB16" s="689"/>
      <c r="CD16" s="640" t="s">
        <v>197</v>
      </c>
      <c r="CE16" s="641"/>
      <c r="CF16" s="641"/>
      <c r="CG16" s="641"/>
      <c r="CH16" s="641"/>
      <c r="CI16" s="641"/>
      <c r="CJ16" s="641"/>
      <c r="CK16" s="641"/>
      <c r="CL16" s="641"/>
      <c r="CM16" s="641"/>
      <c r="CN16" s="641"/>
      <c r="CO16" s="641"/>
      <c r="CP16" s="641"/>
      <c r="CQ16" s="642"/>
      <c r="CR16" s="603" t="s">
        <v>65</v>
      </c>
      <c r="CS16" s="604"/>
      <c r="CT16" s="604"/>
      <c r="CU16" s="604"/>
      <c r="CV16" s="604"/>
      <c r="CW16" s="604"/>
      <c r="CX16" s="604"/>
      <c r="CY16" s="605"/>
      <c r="CZ16" s="630" t="s">
        <v>65</v>
      </c>
      <c r="DA16" s="630"/>
      <c r="DB16" s="630"/>
      <c r="DC16" s="630"/>
      <c r="DD16" s="609" t="s">
        <v>65</v>
      </c>
      <c r="DE16" s="604"/>
      <c r="DF16" s="604"/>
      <c r="DG16" s="604"/>
      <c r="DH16" s="604"/>
      <c r="DI16" s="604"/>
      <c r="DJ16" s="604"/>
      <c r="DK16" s="604"/>
      <c r="DL16" s="604"/>
      <c r="DM16" s="604"/>
      <c r="DN16" s="604"/>
      <c r="DO16" s="604"/>
      <c r="DP16" s="605"/>
      <c r="DQ16" s="609" t="s">
        <v>65</v>
      </c>
      <c r="DR16" s="604"/>
      <c r="DS16" s="604"/>
      <c r="DT16" s="604"/>
      <c r="DU16" s="604"/>
      <c r="DV16" s="604"/>
      <c r="DW16" s="604"/>
      <c r="DX16" s="604"/>
      <c r="DY16" s="604"/>
      <c r="DZ16" s="604"/>
      <c r="EA16" s="604"/>
      <c r="EB16" s="604"/>
      <c r="EC16" s="648"/>
    </row>
    <row r="17" spans="2:133" ht="11.25" customHeight="1">
      <c r="B17" s="600" t="s">
        <v>198</v>
      </c>
      <c r="C17" s="601"/>
      <c r="D17" s="601"/>
      <c r="E17" s="601"/>
      <c r="F17" s="601"/>
      <c r="G17" s="601"/>
      <c r="H17" s="601"/>
      <c r="I17" s="601"/>
      <c r="J17" s="601"/>
      <c r="K17" s="601"/>
      <c r="L17" s="601"/>
      <c r="M17" s="601"/>
      <c r="N17" s="601"/>
      <c r="O17" s="601"/>
      <c r="P17" s="601"/>
      <c r="Q17" s="602"/>
      <c r="R17" s="603">
        <v>105615</v>
      </c>
      <c r="S17" s="604"/>
      <c r="T17" s="604"/>
      <c r="U17" s="604"/>
      <c r="V17" s="604"/>
      <c r="W17" s="604"/>
      <c r="X17" s="604"/>
      <c r="Y17" s="605"/>
      <c r="Z17" s="630">
        <v>0.3</v>
      </c>
      <c r="AA17" s="630"/>
      <c r="AB17" s="630"/>
      <c r="AC17" s="630"/>
      <c r="AD17" s="631">
        <v>105615</v>
      </c>
      <c r="AE17" s="631"/>
      <c r="AF17" s="631"/>
      <c r="AG17" s="631"/>
      <c r="AH17" s="631"/>
      <c r="AI17" s="631"/>
      <c r="AJ17" s="631"/>
      <c r="AK17" s="631"/>
      <c r="AL17" s="606">
        <v>0.7</v>
      </c>
      <c r="AM17" s="607"/>
      <c r="AN17" s="607"/>
      <c r="AO17" s="632"/>
      <c r="AP17" s="600" t="s">
        <v>199</v>
      </c>
      <c r="AQ17" s="601"/>
      <c r="AR17" s="601"/>
      <c r="AS17" s="601"/>
      <c r="AT17" s="601"/>
      <c r="AU17" s="601"/>
      <c r="AV17" s="601"/>
      <c r="AW17" s="601"/>
      <c r="AX17" s="601"/>
      <c r="AY17" s="601"/>
      <c r="AZ17" s="601"/>
      <c r="BA17" s="601"/>
      <c r="BB17" s="601"/>
      <c r="BC17" s="601"/>
      <c r="BD17" s="601"/>
      <c r="BE17" s="601"/>
      <c r="BF17" s="602"/>
      <c r="BG17" s="603" t="s">
        <v>65</v>
      </c>
      <c r="BH17" s="604"/>
      <c r="BI17" s="604"/>
      <c r="BJ17" s="604"/>
      <c r="BK17" s="604"/>
      <c r="BL17" s="604"/>
      <c r="BM17" s="604"/>
      <c r="BN17" s="605"/>
      <c r="BO17" s="630" t="s">
        <v>65</v>
      </c>
      <c r="BP17" s="630"/>
      <c r="BQ17" s="630"/>
      <c r="BR17" s="630"/>
      <c r="BS17" s="631" t="s">
        <v>65</v>
      </c>
      <c r="BT17" s="631"/>
      <c r="BU17" s="631"/>
      <c r="BV17" s="631"/>
      <c r="BW17" s="631"/>
      <c r="BX17" s="631"/>
      <c r="BY17" s="631"/>
      <c r="BZ17" s="631"/>
      <c r="CA17" s="631"/>
      <c r="CB17" s="689"/>
      <c r="CD17" s="640" t="s">
        <v>200</v>
      </c>
      <c r="CE17" s="641"/>
      <c r="CF17" s="641"/>
      <c r="CG17" s="641"/>
      <c r="CH17" s="641"/>
      <c r="CI17" s="641"/>
      <c r="CJ17" s="641"/>
      <c r="CK17" s="641"/>
      <c r="CL17" s="641"/>
      <c r="CM17" s="641"/>
      <c r="CN17" s="641"/>
      <c r="CO17" s="641"/>
      <c r="CP17" s="641"/>
      <c r="CQ17" s="642"/>
      <c r="CR17" s="603">
        <v>2943877</v>
      </c>
      <c r="CS17" s="604"/>
      <c r="CT17" s="604"/>
      <c r="CU17" s="604"/>
      <c r="CV17" s="604"/>
      <c r="CW17" s="604"/>
      <c r="CX17" s="604"/>
      <c r="CY17" s="605"/>
      <c r="CZ17" s="630">
        <v>9.8000000000000007</v>
      </c>
      <c r="DA17" s="630"/>
      <c r="DB17" s="630"/>
      <c r="DC17" s="630"/>
      <c r="DD17" s="609" t="s">
        <v>65</v>
      </c>
      <c r="DE17" s="604"/>
      <c r="DF17" s="604"/>
      <c r="DG17" s="604"/>
      <c r="DH17" s="604"/>
      <c r="DI17" s="604"/>
      <c r="DJ17" s="604"/>
      <c r="DK17" s="604"/>
      <c r="DL17" s="604"/>
      <c r="DM17" s="604"/>
      <c r="DN17" s="604"/>
      <c r="DO17" s="604"/>
      <c r="DP17" s="605"/>
      <c r="DQ17" s="609">
        <v>2916694</v>
      </c>
      <c r="DR17" s="604"/>
      <c r="DS17" s="604"/>
      <c r="DT17" s="604"/>
      <c r="DU17" s="604"/>
      <c r="DV17" s="604"/>
      <c r="DW17" s="604"/>
      <c r="DX17" s="604"/>
      <c r="DY17" s="604"/>
      <c r="DZ17" s="604"/>
      <c r="EA17" s="604"/>
      <c r="EB17" s="604"/>
      <c r="EC17" s="648"/>
    </row>
    <row r="18" spans="2:133" ht="11.25" customHeight="1">
      <c r="B18" s="600" t="s">
        <v>201</v>
      </c>
      <c r="C18" s="601"/>
      <c r="D18" s="601"/>
      <c r="E18" s="601"/>
      <c r="F18" s="601"/>
      <c r="G18" s="601"/>
      <c r="H18" s="601"/>
      <c r="I18" s="601"/>
      <c r="J18" s="601"/>
      <c r="K18" s="601"/>
      <c r="L18" s="601"/>
      <c r="M18" s="601"/>
      <c r="N18" s="601"/>
      <c r="O18" s="601"/>
      <c r="P18" s="601"/>
      <c r="Q18" s="602"/>
      <c r="R18" s="603">
        <v>148585</v>
      </c>
      <c r="S18" s="604"/>
      <c r="T18" s="604"/>
      <c r="U18" s="604"/>
      <c r="V18" s="604"/>
      <c r="W18" s="604"/>
      <c r="X18" s="604"/>
      <c r="Y18" s="605"/>
      <c r="Z18" s="630">
        <v>0.5</v>
      </c>
      <c r="AA18" s="630"/>
      <c r="AB18" s="630"/>
      <c r="AC18" s="630"/>
      <c r="AD18" s="631">
        <v>137918</v>
      </c>
      <c r="AE18" s="631"/>
      <c r="AF18" s="631"/>
      <c r="AG18" s="631"/>
      <c r="AH18" s="631"/>
      <c r="AI18" s="631"/>
      <c r="AJ18" s="631"/>
      <c r="AK18" s="631"/>
      <c r="AL18" s="606">
        <v>0.89999997615814209</v>
      </c>
      <c r="AM18" s="607"/>
      <c r="AN18" s="607"/>
      <c r="AO18" s="632"/>
      <c r="AP18" s="600" t="s">
        <v>202</v>
      </c>
      <c r="AQ18" s="601"/>
      <c r="AR18" s="601"/>
      <c r="AS18" s="601"/>
      <c r="AT18" s="601"/>
      <c r="AU18" s="601"/>
      <c r="AV18" s="601"/>
      <c r="AW18" s="601"/>
      <c r="AX18" s="601"/>
      <c r="AY18" s="601"/>
      <c r="AZ18" s="601"/>
      <c r="BA18" s="601"/>
      <c r="BB18" s="601"/>
      <c r="BC18" s="601"/>
      <c r="BD18" s="601"/>
      <c r="BE18" s="601"/>
      <c r="BF18" s="602"/>
      <c r="BG18" s="603" t="s">
        <v>65</v>
      </c>
      <c r="BH18" s="604"/>
      <c r="BI18" s="604"/>
      <c r="BJ18" s="604"/>
      <c r="BK18" s="604"/>
      <c r="BL18" s="604"/>
      <c r="BM18" s="604"/>
      <c r="BN18" s="605"/>
      <c r="BO18" s="630" t="s">
        <v>65</v>
      </c>
      <c r="BP18" s="630"/>
      <c r="BQ18" s="630"/>
      <c r="BR18" s="630"/>
      <c r="BS18" s="631" t="s">
        <v>65</v>
      </c>
      <c r="BT18" s="631"/>
      <c r="BU18" s="631"/>
      <c r="BV18" s="631"/>
      <c r="BW18" s="631"/>
      <c r="BX18" s="631"/>
      <c r="BY18" s="631"/>
      <c r="BZ18" s="631"/>
      <c r="CA18" s="631"/>
      <c r="CB18" s="689"/>
      <c r="CD18" s="640" t="s">
        <v>203</v>
      </c>
      <c r="CE18" s="641"/>
      <c r="CF18" s="641"/>
      <c r="CG18" s="641"/>
      <c r="CH18" s="641"/>
      <c r="CI18" s="641"/>
      <c r="CJ18" s="641"/>
      <c r="CK18" s="641"/>
      <c r="CL18" s="641"/>
      <c r="CM18" s="641"/>
      <c r="CN18" s="641"/>
      <c r="CO18" s="641"/>
      <c r="CP18" s="641"/>
      <c r="CQ18" s="642"/>
      <c r="CR18" s="603" t="s">
        <v>65</v>
      </c>
      <c r="CS18" s="604"/>
      <c r="CT18" s="604"/>
      <c r="CU18" s="604"/>
      <c r="CV18" s="604"/>
      <c r="CW18" s="604"/>
      <c r="CX18" s="604"/>
      <c r="CY18" s="605"/>
      <c r="CZ18" s="630" t="s">
        <v>65</v>
      </c>
      <c r="DA18" s="630"/>
      <c r="DB18" s="630"/>
      <c r="DC18" s="630"/>
      <c r="DD18" s="609" t="s">
        <v>65</v>
      </c>
      <c r="DE18" s="604"/>
      <c r="DF18" s="604"/>
      <c r="DG18" s="604"/>
      <c r="DH18" s="604"/>
      <c r="DI18" s="604"/>
      <c r="DJ18" s="604"/>
      <c r="DK18" s="604"/>
      <c r="DL18" s="604"/>
      <c r="DM18" s="604"/>
      <c r="DN18" s="604"/>
      <c r="DO18" s="604"/>
      <c r="DP18" s="605"/>
      <c r="DQ18" s="609" t="s">
        <v>65</v>
      </c>
      <c r="DR18" s="604"/>
      <c r="DS18" s="604"/>
      <c r="DT18" s="604"/>
      <c r="DU18" s="604"/>
      <c r="DV18" s="604"/>
      <c r="DW18" s="604"/>
      <c r="DX18" s="604"/>
      <c r="DY18" s="604"/>
      <c r="DZ18" s="604"/>
      <c r="EA18" s="604"/>
      <c r="EB18" s="604"/>
      <c r="EC18" s="648"/>
    </row>
    <row r="19" spans="2:133" ht="11.25" customHeight="1">
      <c r="B19" s="600" t="s">
        <v>204</v>
      </c>
      <c r="C19" s="601"/>
      <c r="D19" s="601"/>
      <c r="E19" s="601"/>
      <c r="F19" s="601"/>
      <c r="G19" s="601"/>
      <c r="H19" s="601"/>
      <c r="I19" s="601"/>
      <c r="J19" s="601"/>
      <c r="K19" s="601"/>
      <c r="L19" s="601"/>
      <c r="M19" s="601"/>
      <c r="N19" s="601"/>
      <c r="O19" s="601"/>
      <c r="P19" s="601"/>
      <c r="Q19" s="602"/>
      <c r="R19" s="603">
        <v>49318</v>
      </c>
      <c r="S19" s="604"/>
      <c r="T19" s="604"/>
      <c r="U19" s="604"/>
      <c r="V19" s="604"/>
      <c r="W19" s="604"/>
      <c r="X19" s="604"/>
      <c r="Y19" s="605"/>
      <c r="Z19" s="630">
        <v>0.2</v>
      </c>
      <c r="AA19" s="630"/>
      <c r="AB19" s="630"/>
      <c r="AC19" s="630"/>
      <c r="AD19" s="631">
        <v>49318</v>
      </c>
      <c r="AE19" s="631"/>
      <c r="AF19" s="631"/>
      <c r="AG19" s="631"/>
      <c r="AH19" s="631"/>
      <c r="AI19" s="631"/>
      <c r="AJ19" s="631"/>
      <c r="AK19" s="631"/>
      <c r="AL19" s="606">
        <v>0.3</v>
      </c>
      <c r="AM19" s="607"/>
      <c r="AN19" s="607"/>
      <c r="AO19" s="632"/>
      <c r="AP19" s="600" t="s">
        <v>205</v>
      </c>
      <c r="AQ19" s="601"/>
      <c r="AR19" s="601"/>
      <c r="AS19" s="601"/>
      <c r="AT19" s="601"/>
      <c r="AU19" s="601"/>
      <c r="AV19" s="601"/>
      <c r="AW19" s="601"/>
      <c r="AX19" s="601"/>
      <c r="AY19" s="601"/>
      <c r="AZ19" s="601"/>
      <c r="BA19" s="601"/>
      <c r="BB19" s="601"/>
      <c r="BC19" s="601"/>
      <c r="BD19" s="601"/>
      <c r="BE19" s="601"/>
      <c r="BF19" s="602"/>
      <c r="BG19" s="603">
        <v>798208</v>
      </c>
      <c r="BH19" s="604"/>
      <c r="BI19" s="604"/>
      <c r="BJ19" s="604"/>
      <c r="BK19" s="604"/>
      <c r="BL19" s="604"/>
      <c r="BM19" s="604"/>
      <c r="BN19" s="605"/>
      <c r="BO19" s="630">
        <v>8.4</v>
      </c>
      <c r="BP19" s="630"/>
      <c r="BQ19" s="630"/>
      <c r="BR19" s="630"/>
      <c r="BS19" s="631" t="s">
        <v>65</v>
      </c>
      <c r="BT19" s="631"/>
      <c r="BU19" s="631"/>
      <c r="BV19" s="631"/>
      <c r="BW19" s="631"/>
      <c r="BX19" s="631"/>
      <c r="BY19" s="631"/>
      <c r="BZ19" s="631"/>
      <c r="CA19" s="631"/>
      <c r="CB19" s="689"/>
      <c r="CD19" s="640" t="s">
        <v>206</v>
      </c>
      <c r="CE19" s="641"/>
      <c r="CF19" s="641"/>
      <c r="CG19" s="641"/>
      <c r="CH19" s="641"/>
      <c r="CI19" s="641"/>
      <c r="CJ19" s="641"/>
      <c r="CK19" s="641"/>
      <c r="CL19" s="641"/>
      <c r="CM19" s="641"/>
      <c r="CN19" s="641"/>
      <c r="CO19" s="641"/>
      <c r="CP19" s="641"/>
      <c r="CQ19" s="642"/>
      <c r="CR19" s="603" t="s">
        <v>65</v>
      </c>
      <c r="CS19" s="604"/>
      <c r="CT19" s="604"/>
      <c r="CU19" s="604"/>
      <c r="CV19" s="604"/>
      <c r="CW19" s="604"/>
      <c r="CX19" s="604"/>
      <c r="CY19" s="605"/>
      <c r="CZ19" s="630" t="s">
        <v>65</v>
      </c>
      <c r="DA19" s="630"/>
      <c r="DB19" s="630"/>
      <c r="DC19" s="630"/>
      <c r="DD19" s="609" t="s">
        <v>65</v>
      </c>
      <c r="DE19" s="604"/>
      <c r="DF19" s="604"/>
      <c r="DG19" s="604"/>
      <c r="DH19" s="604"/>
      <c r="DI19" s="604"/>
      <c r="DJ19" s="604"/>
      <c r="DK19" s="604"/>
      <c r="DL19" s="604"/>
      <c r="DM19" s="604"/>
      <c r="DN19" s="604"/>
      <c r="DO19" s="604"/>
      <c r="DP19" s="605"/>
      <c r="DQ19" s="609" t="s">
        <v>65</v>
      </c>
      <c r="DR19" s="604"/>
      <c r="DS19" s="604"/>
      <c r="DT19" s="604"/>
      <c r="DU19" s="604"/>
      <c r="DV19" s="604"/>
      <c r="DW19" s="604"/>
      <c r="DX19" s="604"/>
      <c r="DY19" s="604"/>
      <c r="DZ19" s="604"/>
      <c r="EA19" s="604"/>
      <c r="EB19" s="604"/>
      <c r="EC19" s="648"/>
    </row>
    <row r="20" spans="2:133" ht="11.25" customHeight="1">
      <c r="B20" s="600" t="s">
        <v>207</v>
      </c>
      <c r="C20" s="601"/>
      <c r="D20" s="601"/>
      <c r="E20" s="601"/>
      <c r="F20" s="601"/>
      <c r="G20" s="601"/>
      <c r="H20" s="601"/>
      <c r="I20" s="601"/>
      <c r="J20" s="601"/>
      <c r="K20" s="601"/>
      <c r="L20" s="601"/>
      <c r="M20" s="601"/>
      <c r="N20" s="601"/>
      <c r="O20" s="601"/>
      <c r="P20" s="601"/>
      <c r="Q20" s="602"/>
      <c r="R20" s="603">
        <v>6933</v>
      </c>
      <c r="S20" s="604"/>
      <c r="T20" s="604"/>
      <c r="U20" s="604"/>
      <c r="V20" s="604"/>
      <c r="W20" s="604"/>
      <c r="X20" s="604"/>
      <c r="Y20" s="605"/>
      <c r="Z20" s="630">
        <v>0</v>
      </c>
      <c r="AA20" s="630"/>
      <c r="AB20" s="630"/>
      <c r="AC20" s="630"/>
      <c r="AD20" s="631">
        <v>6933</v>
      </c>
      <c r="AE20" s="631"/>
      <c r="AF20" s="631"/>
      <c r="AG20" s="631"/>
      <c r="AH20" s="631"/>
      <c r="AI20" s="631"/>
      <c r="AJ20" s="631"/>
      <c r="AK20" s="631"/>
      <c r="AL20" s="606">
        <v>0</v>
      </c>
      <c r="AM20" s="607"/>
      <c r="AN20" s="607"/>
      <c r="AO20" s="632"/>
      <c r="AP20" s="600" t="s">
        <v>208</v>
      </c>
      <c r="AQ20" s="601"/>
      <c r="AR20" s="601"/>
      <c r="AS20" s="601"/>
      <c r="AT20" s="601"/>
      <c r="AU20" s="601"/>
      <c r="AV20" s="601"/>
      <c r="AW20" s="601"/>
      <c r="AX20" s="601"/>
      <c r="AY20" s="601"/>
      <c r="AZ20" s="601"/>
      <c r="BA20" s="601"/>
      <c r="BB20" s="601"/>
      <c r="BC20" s="601"/>
      <c r="BD20" s="601"/>
      <c r="BE20" s="601"/>
      <c r="BF20" s="602"/>
      <c r="BG20" s="603">
        <v>798208</v>
      </c>
      <c r="BH20" s="604"/>
      <c r="BI20" s="604"/>
      <c r="BJ20" s="604"/>
      <c r="BK20" s="604"/>
      <c r="BL20" s="604"/>
      <c r="BM20" s="604"/>
      <c r="BN20" s="605"/>
      <c r="BO20" s="630">
        <v>8.4</v>
      </c>
      <c r="BP20" s="630"/>
      <c r="BQ20" s="630"/>
      <c r="BR20" s="630"/>
      <c r="BS20" s="631" t="s">
        <v>65</v>
      </c>
      <c r="BT20" s="631"/>
      <c r="BU20" s="631"/>
      <c r="BV20" s="631"/>
      <c r="BW20" s="631"/>
      <c r="BX20" s="631"/>
      <c r="BY20" s="631"/>
      <c r="BZ20" s="631"/>
      <c r="CA20" s="631"/>
      <c r="CB20" s="689"/>
      <c r="CD20" s="640" t="s">
        <v>209</v>
      </c>
      <c r="CE20" s="641"/>
      <c r="CF20" s="641"/>
      <c r="CG20" s="641"/>
      <c r="CH20" s="641"/>
      <c r="CI20" s="641"/>
      <c r="CJ20" s="641"/>
      <c r="CK20" s="641"/>
      <c r="CL20" s="641"/>
      <c r="CM20" s="641"/>
      <c r="CN20" s="641"/>
      <c r="CO20" s="641"/>
      <c r="CP20" s="641"/>
      <c r="CQ20" s="642"/>
      <c r="CR20" s="603">
        <v>30157778</v>
      </c>
      <c r="CS20" s="604"/>
      <c r="CT20" s="604"/>
      <c r="CU20" s="604"/>
      <c r="CV20" s="604"/>
      <c r="CW20" s="604"/>
      <c r="CX20" s="604"/>
      <c r="CY20" s="605"/>
      <c r="CZ20" s="630">
        <v>100</v>
      </c>
      <c r="DA20" s="630"/>
      <c r="DB20" s="630"/>
      <c r="DC20" s="630"/>
      <c r="DD20" s="609">
        <v>1651784</v>
      </c>
      <c r="DE20" s="604"/>
      <c r="DF20" s="604"/>
      <c r="DG20" s="604"/>
      <c r="DH20" s="604"/>
      <c r="DI20" s="604"/>
      <c r="DJ20" s="604"/>
      <c r="DK20" s="604"/>
      <c r="DL20" s="604"/>
      <c r="DM20" s="604"/>
      <c r="DN20" s="604"/>
      <c r="DO20" s="604"/>
      <c r="DP20" s="605"/>
      <c r="DQ20" s="609">
        <v>19263054</v>
      </c>
      <c r="DR20" s="604"/>
      <c r="DS20" s="604"/>
      <c r="DT20" s="604"/>
      <c r="DU20" s="604"/>
      <c r="DV20" s="604"/>
      <c r="DW20" s="604"/>
      <c r="DX20" s="604"/>
      <c r="DY20" s="604"/>
      <c r="DZ20" s="604"/>
      <c r="EA20" s="604"/>
      <c r="EB20" s="604"/>
      <c r="EC20" s="648"/>
    </row>
    <row r="21" spans="2:133" ht="11.25" customHeight="1">
      <c r="B21" s="600" t="s">
        <v>210</v>
      </c>
      <c r="C21" s="601"/>
      <c r="D21" s="601"/>
      <c r="E21" s="601"/>
      <c r="F21" s="601"/>
      <c r="G21" s="601"/>
      <c r="H21" s="601"/>
      <c r="I21" s="601"/>
      <c r="J21" s="601"/>
      <c r="K21" s="601"/>
      <c r="L21" s="601"/>
      <c r="M21" s="601"/>
      <c r="N21" s="601"/>
      <c r="O21" s="601"/>
      <c r="P21" s="601"/>
      <c r="Q21" s="602"/>
      <c r="R21" s="603">
        <v>3494</v>
      </c>
      <c r="S21" s="604"/>
      <c r="T21" s="604"/>
      <c r="U21" s="604"/>
      <c r="V21" s="604"/>
      <c r="W21" s="604"/>
      <c r="X21" s="604"/>
      <c r="Y21" s="605"/>
      <c r="Z21" s="630">
        <v>0</v>
      </c>
      <c r="AA21" s="630"/>
      <c r="AB21" s="630"/>
      <c r="AC21" s="630"/>
      <c r="AD21" s="631">
        <v>3494</v>
      </c>
      <c r="AE21" s="631"/>
      <c r="AF21" s="631"/>
      <c r="AG21" s="631"/>
      <c r="AH21" s="631"/>
      <c r="AI21" s="631"/>
      <c r="AJ21" s="631"/>
      <c r="AK21" s="631"/>
      <c r="AL21" s="606">
        <v>0</v>
      </c>
      <c r="AM21" s="607"/>
      <c r="AN21" s="607"/>
      <c r="AO21" s="632"/>
      <c r="AP21" s="696" t="s">
        <v>211</v>
      </c>
      <c r="AQ21" s="703"/>
      <c r="AR21" s="703"/>
      <c r="AS21" s="703"/>
      <c r="AT21" s="703"/>
      <c r="AU21" s="703"/>
      <c r="AV21" s="703"/>
      <c r="AW21" s="703"/>
      <c r="AX21" s="703"/>
      <c r="AY21" s="703"/>
      <c r="AZ21" s="703"/>
      <c r="BA21" s="703"/>
      <c r="BB21" s="703"/>
      <c r="BC21" s="703"/>
      <c r="BD21" s="703"/>
      <c r="BE21" s="703"/>
      <c r="BF21" s="698"/>
      <c r="BG21" s="603" t="s">
        <v>65</v>
      </c>
      <c r="BH21" s="604"/>
      <c r="BI21" s="604"/>
      <c r="BJ21" s="604"/>
      <c r="BK21" s="604"/>
      <c r="BL21" s="604"/>
      <c r="BM21" s="604"/>
      <c r="BN21" s="605"/>
      <c r="BO21" s="630" t="s">
        <v>65</v>
      </c>
      <c r="BP21" s="630"/>
      <c r="BQ21" s="630"/>
      <c r="BR21" s="630"/>
      <c r="BS21" s="631" t="s">
        <v>65</v>
      </c>
      <c r="BT21" s="631"/>
      <c r="BU21" s="631"/>
      <c r="BV21" s="631"/>
      <c r="BW21" s="631"/>
      <c r="BX21" s="631"/>
      <c r="BY21" s="631"/>
      <c r="BZ21" s="631"/>
      <c r="CA21" s="631"/>
      <c r="CB21" s="689"/>
      <c r="CD21" s="714"/>
      <c r="CE21" s="634"/>
      <c r="CF21" s="634"/>
      <c r="CG21" s="634"/>
      <c r="CH21" s="634"/>
      <c r="CI21" s="634"/>
      <c r="CJ21" s="634"/>
      <c r="CK21" s="634"/>
      <c r="CL21" s="634"/>
      <c r="CM21" s="634"/>
      <c r="CN21" s="634"/>
      <c r="CO21" s="634"/>
      <c r="CP21" s="634"/>
      <c r="CQ21" s="635"/>
      <c r="CR21" s="715"/>
      <c r="CS21" s="712"/>
      <c r="CT21" s="712"/>
      <c r="CU21" s="712"/>
      <c r="CV21" s="712"/>
      <c r="CW21" s="712"/>
      <c r="CX21" s="712"/>
      <c r="CY21" s="716"/>
      <c r="CZ21" s="717"/>
      <c r="DA21" s="717"/>
      <c r="DB21" s="717"/>
      <c r="DC21" s="717"/>
      <c r="DD21" s="711"/>
      <c r="DE21" s="712"/>
      <c r="DF21" s="712"/>
      <c r="DG21" s="712"/>
      <c r="DH21" s="712"/>
      <c r="DI21" s="712"/>
      <c r="DJ21" s="712"/>
      <c r="DK21" s="712"/>
      <c r="DL21" s="712"/>
      <c r="DM21" s="712"/>
      <c r="DN21" s="712"/>
      <c r="DO21" s="712"/>
      <c r="DP21" s="716"/>
      <c r="DQ21" s="711"/>
      <c r="DR21" s="712"/>
      <c r="DS21" s="712"/>
      <c r="DT21" s="712"/>
      <c r="DU21" s="712"/>
      <c r="DV21" s="712"/>
      <c r="DW21" s="712"/>
      <c r="DX21" s="712"/>
      <c r="DY21" s="712"/>
      <c r="DZ21" s="712"/>
      <c r="EA21" s="712"/>
      <c r="EB21" s="712"/>
      <c r="EC21" s="713"/>
    </row>
    <row r="22" spans="2:133" ht="11.25" customHeight="1">
      <c r="B22" s="666" t="s">
        <v>212</v>
      </c>
      <c r="C22" s="667"/>
      <c r="D22" s="667"/>
      <c r="E22" s="667"/>
      <c r="F22" s="667"/>
      <c r="G22" s="667"/>
      <c r="H22" s="667"/>
      <c r="I22" s="667"/>
      <c r="J22" s="667"/>
      <c r="K22" s="667"/>
      <c r="L22" s="667"/>
      <c r="M22" s="667"/>
      <c r="N22" s="667"/>
      <c r="O22" s="667"/>
      <c r="P22" s="667"/>
      <c r="Q22" s="668"/>
      <c r="R22" s="603">
        <v>88840</v>
      </c>
      <c r="S22" s="604"/>
      <c r="T22" s="604"/>
      <c r="U22" s="604"/>
      <c r="V22" s="604"/>
      <c r="W22" s="604"/>
      <c r="X22" s="604"/>
      <c r="Y22" s="605"/>
      <c r="Z22" s="630">
        <v>0.3</v>
      </c>
      <c r="AA22" s="630"/>
      <c r="AB22" s="630"/>
      <c r="AC22" s="630"/>
      <c r="AD22" s="631">
        <v>78173</v>
      </c>
      <c r="AE22" s="631"/>
      <c r="AF22" s="631"/>
      <c r="AG22" s="631"/>
      <c r="AH22" s="631"/>
      <c r="AI22" s="631"/>
      <c r="AJ22" s="631"/>
      <c r="AK22" s="631"/>
      <c r="AL22" s="606">
        <v>0.5</v>
      </c>
      <c r="AM22" s="607"/>
      <c r="AN22" s="607"/>
      <c r="AO22" s="632"/>
      <c r="AP22" s="696" t="s">
        <v>213</v>
      </c>
      <c r="AQ22" s="703"/>
      <c r="AR22" s="703"/>
      <c r="AS22" s="703"/>
      <c r="AT22" s="703"/>
      <c r="AU22" s="703"/>
      <c r="AV22" s="703"/>
      <c r="AW22" s="703"/>
      <c r="AX22" s="703"/>
      <c r="AY22" s="703"/>
      <c r="AZ22" s="703"/>
      <c r="BA22" s="703"/>
      <c r="BB22" s="703"/>
      <c r="BC22" s="703"/>
      <c r="BD22" s="703"/>
      <c r="BE22" s="703"/>
      <c r="BF22" s="698"/>
      <c r="BG22" s="603" t="s">
        <v>65</v>
      </c>
      <c r="BH22" s="604"/>
      <c r="BI22" s="604"/>
      <c r="BJ22" s="604"/>
      <c r="BK22" s="604"/>
      <c r="BL22" s="604"/>
      <c r="BM22" s="604"/>
      <c r="BN22" s="605"/>
      <c r="BO22" s="630" t="s">
        <v>65</v>
      </c>
      <c r="BP22" s="630"/>
      <c r="BQ22" s="630"/>
      <c r="BR22" s="630"/>
      <c r="BS22" s="631" t="s">
        <v>65</v>
      </c>
      <c r="BT22" s="631"/>
      <c r="BU22" s="631"/>
      <c r="BV22" s="631"/>
      <c r="BW22" s="631"/>
      <c r="BX22" s="631"/>
      <c r="BY22" s="631"/>
      <c r="BZ22" s="631"/>
      <c r="CA22" s="631"/>
      <c r="CB22" s="689"/>
      <c r="CD22" s="705" t="s">
        <v>214</v>
      </c>
      <c r="CE22" s="706"/>
      <c r="CF22" s="706"/>
      <c r="CG22" s="706"/>
      <c r="CH22" s="706"/>
      <c r="CI22" s="706"/>
      <c r="CJ22" s="706"/>
      <c r="CK22" s="706"/>
      <c r="CL22" s="706"/>
      <c r="CM22" s="706"/>
      <c r="CN22" s="706"/>
      <c r="CO22" s="706"/>
      <c r="CP22" s="706"/>
      <c r="CQ22" s="706"/>
      <c r="CR22" s="706"/>
      <c r="CS22" s="706"/>
      <c r="CT22" s="706"/>
      <c r="CU22" s="706"/>
      <c r="CV22" s="706"/>
      <c r="CW22" s="706"/>
      <c r="CX22" s="706"/>
      <c r="CY22" s="706"/>
      <c r="CZ22" s="706"/>
      <c r="DA22" s="706"/>
      <c r="DB22" s="706"/>
      <c r="DC22" s="706"/>
      <c r="DD22" s="706"/>
      <c r="DE22" s="706"/>
      <c r="DF22" s="706"/>
      <c r="DG22" s="706"/>
      <c r="DH22" s="706"/>
      <c r="DI22" s="706"/>
      <c r="DJ22" s="706"/>
      <c r="DK22" s="706"/>
      <c r="DL22" s="706"/>
      <c r="DM22" s="706"/>
      <c r="DN22" s="706"/>
      <c r="DO22" s="706"/>
      <c r="DP22" s="706"/>
      <c r="DQ22" s="706"/>
      <c r="DR22" s="706"/>
      <c r="DS22" s="706"/>
      <c r="DT22" s="706"/>
      <c r="DU22" s="706"/>
      <c r="DV22" s="706"/>
      <c r="DW22" s="706"/>
      <c r="DX22" s="706"/>
      <c r="DY22" s="706"/>
      <c r="DZ22" s="706"/>
      <c r="EA22" s="706"/>
      <c r="EB22" s="706"/>
      <c r="EC22" s="707"/>
    </row>
    <row r="23" spans="2:133" ht="11.25" customHeight="1">
      <c r="B23" s="600" t="s">
        <v>215</v>
      </c>
      <c r="C23" s="601"/>
      <c r="D23" s="601"/>
      <c r="E23" s="601"/>
      <c r="F23" s="601"/>
      <c r="G23" s="601"/>
      <c r="H23" s="601"/>
      <c r="I23" s="601"/>
      <c r="J23" s="601"/>
      <c r="K23" s="601"/>
      <c r="L23" s="601"/>
      <c r="M23" s="601"/>
      <c r="N23" s="601"/>
      <c r="O23" s="601"/>
      <c r="P23" s="601"/>
      <c r="Q23" s="602"/>
      <c r="R23" s="603">
        <v>5174587</v>
      </c>
      <c r="S23" s="604"/>
      <c r="T23" s="604"/>
      <c r="U23" s="604"/>
      <c r="V23" s="604"/>
      <c r="W23" s="604"/>
      <c r="X23" s="604"/>
      <c r="Y23" s="605"/>
      <c r="Z23" s="630">
        <v>16.7</v>
      </c>
      <c r="AA23" s="630"/>
      <c r="AB23" s="630"/>
      <c r="AC23" s="630"/>
      <c r="AD23" s="631">
        <v>4653867</v>
      </c>
      <c r="AE23" s="631"/>
      <c r="AF23" s="631"/>
      <c r="AG23" s="631"/>
      <c r="AH23" s="631"/>
      <c r="AI23" s="631"/>
      <c r="AJ23" s="631"/>
      <c r="AK23" s="631"/>
      <c r="AL23" s="606">
        <v>29.8</v>
      </c>
      <c r="AM23" s="607"/>
      <c r="AN23" s="607"/>
      <c r="AO23" s="632"/>
      <c r="AP23" s="696" t="s">
        <v>216</v>
      </c>
      <c r="AQ23" s="703"/>
      <c r="AR23" s="703"/>
      <c r="AS23" s="703"/>
      <c r="AT23" s="703"/>
      <c r="AU23" s="703"/>
      <c r="AV23" s="703"/>
      <c r="AW23" s="703"/>
      <c r="AX23" s="703"/>
      <c r="AY23" s="703"/>
      <c r="AZ23" s="703"/>
      <c r="BA23" s="703"/>
      <c r="BB23" s="703"/>
      <c r="BC23" s="703"/>
      <c r="BD23" s="703"/>
      <c r="BE23" s="703"/>
      <c r="BF23" s="698"/>
      <c r="BG23" s="603">
        <v>798208</v>
      </c>
      <c r="BH23" s="604"/>
      <c r="BI23" s="604"/>
      <c r="BJ23" s="604"/>
      <c r="BK23" s="604"/>
      <c r="BL23" s="604"/>
      <c r="BM23" s="604"/>
      <c r="BN23" s="605"/>
      <c r="BO23" s="630">
        <v>8.4</v>
      </c>
      <c r="BP23" s="630"/>
      <c r="BQ23" s="630"/>
      <c r="BR23" s="630"/>
      <c r="BS23" s="631" t="s">
        <v>65</v>
      </c>
      <c r="BT23" s="631"/>
      <c r="BU23" s="631"/>
      <c r="BV23" s="631"/>
      <c r="BW23" s="631"/>
      <c r="BX23" s="631"/>
      <c r="BY23" s="631"/>
      <c r="BZ23" s="631"/>
      <c r="CA23" s="631"/>
      <c r="CB23" s="689"/>
      <c r="CD23" s="705" t="s">
        <v>156</v>
      </c>
      <c r="CE23" s="706"/>
      <c r="CF23" s="706"/>
      <c r="CG23" s="706"/>
      <c r="CH23" s="706"/>
      <c r="CI23" s="706"/>
      <c r="CJ23" s="706"/>
      <c r="CK23" s="706"/>
      <c r="CL23" s="706"/>
      <c r="CM23" s="706"/>
      <c r="CN23" s="706"/>
      <c r="CO23" s="706"/>
      <c r="CP23" s="706"/>
      <c r="CQ23" s="707"/>
      <c r="CR23" s="705" t="s">
        <v>217</v>
      </c>
      <c r="CS23" s="706"/>
      <c r="CT23" s="706"/>
      <c r="CU23" s="706"/>
      <c r="CV23" s="706"/>
      <c r="CW23" s="706"/>
      <c r="CX23" s="706"/>
      <c r="CY23" s="707"/>
      <c r="CZ23" s="705" t="s">
        <v>218</v>
      </c>
      <c r="DA23" s="706"/>
      <c r="DB23" s="706"/>
      <c r="DC23" s="707"/>
      <c r="DD23" s="705" t="s">
        <v>219</v>
      </c>
      <c r="DE23" s="706"/>
      <c r="DF23" s="706"/>
      <c r="DG23" s="706"/>
      <c r="DH23" s="706"/>
      <c r="DI23" s="706"/>
      <c r="DJ23" s="706"/>
      <c r="DK23" s="707"/>
      <c r="DL23" s="708" t="s">
        <v>220</v>
      </c>
      <c r="DM23" s="709"/>
      <c r="DN23" s="709"/>
      <c r="DO23" s="709"/>
      <c r="DP23" s="709"/>
      <c r="DQ23" s="709"/>
      <c r="DR23" s="709"/>
      <c r="DS23" s="709"/>
      <c r="DT23" s="709"/>
      <c r="DU23" s="709"/>
      <c r="DV23" s="710"/>
      <c r="DW23" s="705" t="s">
        <v>221</v>
      </c>
      <c r="DX23" s="706"/>
      <c r="DY23" s="706"/>
      <c r="DZ23" s="706"/>
      <c r="EA23" s="706"/>
      <c r="EB23" s="706"/>
      <c r="EC23" s="707"/>
    </row>
    <row r="24" spans="2:133" ht="11.25" customHeight="1">
      <c r="B24" s="600" t="s">
        <v>222</v>
      </c>
      <c r="C24" s="601"/>
      <c r="D24" s="601"/>
      <c r="E24" s="601"/>
      <c r="F24" s="601"/>
      <c r="G24" s="601"/>
      <c r="H24" s="601"/>
      <c r="I24" s="601"/>
      <c r="J24" s="601"/>
      <c r="K24" s="601"/>
      <c r="L24" s="601"/>
      <c r="M24" s="601"/>
      <c r="N24" s="601"/>
      <c r="O24" s="601"/>
      <c r="P24" s="601"/>
      <c r="Q24" s="602"/>
      <c r="R24" s="603">
        <v>4653867</v>
      </c>
      <c r="S24" s="604"/>
      <c r="T24" s="604"/>
      <c r="U24" s="604"/>
      <c r="V24" s="604"/>
      <c r="W24" s="604"/>
      <c r="X24" s="604"/>
      <c r="Y24" s="605"/>
      <c r="Z24" s="630">
        <v>15</v>
      </c>
      <c r="AA24" s="630"/>
      <c r="AB24" s="630"/>
      <c r="AC24" s="630"/>
      <c r="AD24" s="631">
        <v>4653867</v>
      </c>
      <c r="AE24" s="631"/>
      <c r="AF24" s="631"/>
      <c r="AG24" s="631"/>
      <c r="AH24" s="631"/>
      <c r="AI24" s="631"/>
      <c r="AJ24" s="631"/>
      <c r="AK24" s="631"/>
      <c r="AL24" s="606">
        <v>29.8</v>
      </c>
      <c r="AM24" s="607"/>
      <c r="AN24" s="607"/>
      <c r="AO24" s="632"/>
      <c r="AP24" s="696" t="s">
        <v>223</v>
      </c>
      <c r="AQ24" s="703"/>
      <c r="AR24" s="703"/>
      <c r="AS24" s="703"/>
      <c r="AT24" s="703"/>
      <c r="AU24" s="703"/>
      <c r="AV24" s="703"/>
      <c r="AW24" s="703"/>
      <c r="AX24" s="703"/>
      <c r="AY24" s="703"/>
      <c r="AZ24" s="703"/>
      <c r="BA24" s="703"/>
      <c r="BB24" s="703"/>
      <c r="BC24" s="703"/>
      <c r="BD24" s="703"/>
      <c r="BE24" s="703"/>
      <c r="BF24" s="698"/>
      <c r="BG24" s="603" t="s">
        <v>65</v>
      </c>
      <c r="BH24" s="604"/>
      <c r="BI24" s="604"/>
      <c r="BJ24" s="604"/>
      <c r="BK24" s="604"/>
      <c r="BL24" s="604"/>
      <c r="BM24" s="604"/>
      <c r="BN24" s="605"/>
      <c r="BO24" s="630" t="s">
        <v>65</v>
      </c>
      <c r="BP24" s="630"/>
      <c r="BQ24" s="630"/>
      <c r="BR24" s="630"/>
      <c r="BS24" s="631" t="s">
        <v>65</v>
      </c>
      <c r="BT24" s="631"/>
      <c r="BU24" s="631"/>
      <c r="BV24" s="631"/>
      <c r="BW24" s="631"/>
      <c r="BX24" s="631"/>
      <c r="BY24" s="631"/>
      <c r="BZ24" s="631"/>
      <c r="CA24" s="631"/>
      <c r="CB24" s="689"/>
      <c r="CD24" s="659" t="s">
        <v>224</v>
      </c>
      <c r="CE24" s="660"/>
      <c r="CF24" s="660"/>
      <c r="CG24" s="660"/>
      <c r="CH24" s="660"/>
      <c r="CI24" s="660"/>
      <c r="CJ24" s="660"/>
      <c r="CK24" s="660"/>
      <c r="CL24" s="660"/>
      <c r="CM24" s="660"/>
      <c r="CN24" s="660"/>
      <c r="CO24" s="660"/>
      <c r="CP24" s="660"/>
      <c r="CQ24" s="661"/>
      <c r="CR24" s="656">
        <v>18538871</v>
      </c>
      <c r="CS24" s="657"/>
      <c r="CT24" s="657"/>
      <c r="CU24" s="657"/>
      <c r="CV24" s="657"/>
      <c r="CW24" s="657"/>
      <c r="CX24" s="657"/>
      <c r="CY24" s="700"/>
      <c r="CZ24" s="701">
        <v>61.5</v>
      </c>
      <c r="DA24" s="676"/>
      <c r="DB24" s="676"/>
      <c r="DC24" s="704"/>
      <c r="DD24" s="699">
        <v>10810751</v>
      </c>
      <c r="DE24" s="657"/>
      <c r="DF24" s="657"/>
      <c r="DG24" s="657"/>
      <c r="DH24" s="657"/>
      <c r="DI24" s="657"/>
      <c r="DJ24" s="657"/>
      <c r="DK24" s="700"/>
      <c r="DL24" s="699">
        <v>10248468</v>
      </c>
      <c r="DM24" s="657"/>
      <c r="DN24" s="657"/>
      <c r="DO24" s="657"/>
      <c r="DP24" s="657"/>
      <c r="DQ24" s="657"/>
      <c r="DR24" s="657"/>
      <c r="DS24" s="657"/>
      <c r="DT24" s="657"/>
      <c r="DU24" s="657"/>
      <c r="DV24" s="700"/>
      <c r="DW24" s="701">
        <v>60.5</v>
      </c>
      <c r="DX24" s="676"/>
      <c r="DY24" s="676"/>
      <c r="DZ24" s="676"/>
      <c r="EA24" s="676"/>
      <c r="EB24" s="676"/>
      <c r="EC24" s="702"/>
    </row>
    <row r="25" spans="2:133" ht="11.25" customHeight="1">
      <c r="B25" s="600" t="s">
        <v>225</v>
      </c>
      <c r="C25" s="601"/>
      <c r="D25" s="601"/>
      <c r="E25" s="601"/>
      <c r="F25" s="601"/>
      <c r="G25" s="601"/>
      <c r="H25" s="601"/>
      <c r="I25" s="601"/>
      <c r="J25" s="601"/>
      <c r="K25" s="601"/>
      <c r="L25" s="601"/>
      <c r="M25" s="601"/>
      <c r="N25" s="601"/>
      <c r="O25" s="601"/>
      <c r="P25" s="601"/>
      <c r="Q25" s="602"/>
      <c r="R25" s="603">
        <v>520720</v>
      </c>
      <c r="S25" s="604"/>
      <c r="T25" s="604"/>
      <c r="U25" s="604"/>
      <c r="V25" s="604"/>
      <c r="W25" s="604"/>
      <c r="X25" s="604"/>
      <c r="Y25" s="605"/>
      <c r="Z25" s="630">
        <v>1.7</v>
      </c>
      <c r="AA25" s="630"/>
      <c r="AB25" s="630"/>
      <c r="AC25" s="630"/>
      <c r="AD25" s="631" t="s">
        <v>65</v>
      </c>
      <c r="AE25" s="631"/>
      <c r="AF25" s="631"/>
      <c r="AG25" s="631"/>
      <c r="AH25" s="631"/>
      <c r="AI25" s="631"/>
      <c r="AJ25" s="631"/>
      <c r="AK25" s="631"/>
      <c r="AL25" s="606" t="s">
        <v>65</v>
      </c>
      <c r="AM25" s="607"/>
      <c r="AN25" s="607"/>
      <c r="AO25" s="632"/>
      <c r="AP25" s="696" t="s">
        <v>226</v>
      </c>
      <c r="AQ25" s="703"/>
      <c r="AR25" s="703"/>
      <c r="AS25" s="703"/>
      <c r="AT25" s="703"/>
      <c r="AU25" s="703"/>
      <c r="AV25" s="703"/>
      <c r="AW25" s="703"/>
      <c r="AX25" s="703"/>
      <c r="AY25" s="703"/>
      <c r="AZ25" s="703"/>
      <c r="BA25" s="703"/>
      <c r="BB25" s="703"/>
      <c r="BC25" s="703"/>
      <c r="BD25" s="703"/>
      <c r="BE25" s="703"/>
      <c r="BF25" s="698"/>
      <c r="BG25" s="603" t="s">
        <v>65</v>
      </c>
      <c r="BH25" s="604"/>
      <c r="BI25" s="604"/>
      <c r="BJ25" s="604"/>
      <c r="BK25" s="604"/>
      <c r="BL25" s="604"/>
      <c r="BM25" s="604"/>
      <c r="BN25" s="605"/>
      <c r="BO25" s="630" t="s">
        <v>65</v>
      </c>
      <c r="BP25" s="630"/>
      <c r="BQ25" s="630"/>
      <c r="BR25" s="630"/>
      <c r="BS25" s="631" t="s">
        <v>65</v>
      </c>
      <c r="BT25" s="631"/>
      <c r="BU25" s="631"/>
      <c r="BV25" s="631"/>
      <c r="BW25" s="631"/>
      <c r="BX25" s="631"/>
      <c r="BY25" s="631"/>
      <c r="BZ25" s="631"/>
      <c r="CA25" s="631"/>
      <c r="CB25" s="689"/>
      <c r="CD25" s="640" t="s">
        <v>227</v>
      </c>
      <c r="CE25" s="641"/>
      <c r="CF25" s="641"/>
      <c r="CG25" s="641"/>
      <c r="CH25" s="641"/>
      <c r="CI25" s="641"/>
      <c r="CJ25" s="641"/>
      <c r="CK25" s="641"/>
      <c r="CL25" s="641"/>
      <c r="CM25" s="641"/>
      <c r="CN25" s="641"/>
      <c r="CO25" s="641"/>
      <c r="CP25" s="641"/>
      <c r="CQ25" s="642"/>
      <c r="CR25" s="603">
        <v>5992896</v>
      </c>
      <c r="CS25" s="614"/>
      <c r="CT25" s="614"/>
      <c r="CU25" s="614"/>
      <c r="CV25" s="614"/>
      <c r="CW25" s="614"/>
      <c r="CX25" s="614"/>
      <c r="CY25" s="615"/>
      <c r="CZ25" s="606">
        <v>19.899999999999999</v>
      </c>
      <c r="DA25" s="616"/>
      <c r="DB25" s="616"/>
      <c r="DC25" s="617"/>
      <c r="DD25" s="609">
        <v>5406354</v>
      </c>
      <c r="DE25" s="614"/>
      <c r="DF25" s="614"/>
      <c r="DG25" s="614"/>
      <c r="DH25" s="614"/>
      <c r="DI25" s="614"/>
      <c r="DJ25" s="614"/>
      <c r="DK25" s="615"/>
      <c r="DL25" s="609">
        <v>5320924</v>
      </c>
      <c r="DM25" s="614"/>
      <c r="DN25" s="614"/>
      <c r="DO25" s="614"/>
      <c r="DP25" s="614"/>
      <c r="DQ25" s="614"/>
      <c r="DR25" s="614"/>
      <c r="DS25" s="614"/>
      <c r="DT25" s="614"/>
      <c r="DU25" s="614"/>
      <c r="DV25" s="615"/>
      <c r="DW25" s="606">
        <v>31.4</v>
      </c>
      <c r="DX25" s="616"/>
      <c r="DY25" s="616"/>
      <c r="DZ25" s="616"/>
      <c r="EA25" s="616"/>
      <c r="EB25" s="616"/>
      <c r="EC25" s="643"/>
    </row>
    <row r="26" spans="2:133" ht="11.25" customHeight="1">
      <c r="B26" s="600" t="s">
        <v>228</v>
      </c>
      <c r="C26" s="601"/>
      <c r="D26" s="601"/>
      <c r="E26" s="601"/>
      <c r="F26" s="601"/>
      <c r="G26" s="601"/>
      <c r="H26" s="601"/>
      <c r="I26" s="601"/>
      <c r="J26" s="601"/>
      <c r="K26" s="601"/>
      <c r="L26" s="601"/>
      <c r="M26" s="601"/>
      <c r="N26" s="601"/>
      <c r="O26" s="601"/>
      <c r="P26" s="601"/>
      <c r="Q26" s="602"/>
      <c r="R26" s="603" t="s">
        <v>65</v>
      </c>
      <c r="S26" s="604"/>
      <c r="T26" s="604"/>
      <c r="U26" s="604"/>
      <c r="V26" s="604"/>
      <c r="W26" s="604"/>
      <c r="X26" s="604"/>
      <c r="Y26" s="605"/>
      <c r="Z26" s="630" t="s">
        <v>65</v>
      </c>
      <c r="AA26" s="630"/>
      <c r="AB26" s="630"/>
      <c r="AC26" s="630"/>
      <c r="AD26" s="631" t="s">
        <v>65</v>
      </c>
      <c r="AE26" s="631"/>
      <c r="AF26" s="631"/>
      <c r="AG26" s="631"/>
      <c r="AH26" s="631"/>
      <c r="AI26" s="631"/>
      <c r="AJ26" s="631"/>
      <c r="AK26" s="631"/>
      <c r="AL26" s="606" t="s">
        <v>65</v>
      </c>
      <c r="AM26" s="607"/>
      <c r="AN26" s="607"/>
      <c r="AO26" s="632"/>
      <c r="AP26" s="696" t="s">
        <v>229</v>
      </c>
      <c r="AQ26" s="697"/>
      <c r="AR26" s="697"/>
      <c r="AS26" s="697"/>
      <c r="AT26" s="697"/>
      <c r="AU26" s="697"/>
      <c r="AV26" s="697"/>
      <c r="AW26" s="697"/>
      <c r="AX26" s="697"/>
      <c r="AY26" s="697"/>
      <c r="AZ26" s="697"/>
      <c r="BA26" s="697"/>
      <c r="BB26" s="697"/>
      <c r="BC26" s="697"/>
      <c r="BD26" s="697"/>
      <c r="BE26" s="697"/>
      <c r="BF26" s="698"/>
      <c r="BG26" s="603" t="s">
        <v>65</v>
      </c>
      <c r="BH26" s="604"/>
      <c r="BI26" s="604"/>
      <c r="BJ26" s="604"/>
      <c r="BK26" s="604"/>
      <c r="BL26" s="604"/>
      <c r="BM26" s="604"/>
      <c r="BN26" s="605"/>
      <c r="BO26" s="630" t="s">
        <v>65</v>
      </c>
      <c r="BP26" s="630"/>
      <c r="BQ26" s="630"/>
      <c r="BR26" s="630"/>
      <c r="BS26" s="631" t="s">
        <v>65</v>
      </c>
      <c r="BT26" s="631"/>
      <c r="BU26" s="631"/>
      <c r="BV26" s="631"/>
      <c r="BW26" s="631"/>
      <c r="BX26" s="631"/>
      <c r="BY26" s="631"/>
      <c r="BZ26" s="631"/>
      <c r="CA26" s="631"/>
      <c r="CB26" s="689"/>
      <c r="CD26" s="640" t="s">
        <v>230</v>
      </c>
      <c r="CE26" s="641"/>
      <c r="CF26" s="641"/>
      <c r="CG26" s="641"/>
      <c r="CH26" s="641"/>
      <c r="CI26" s="641"/>
      <c r="CJ26" s="641"/>
      <c r="CK26" s="641"/>
      <c r="CL26" s="641"/>
      <c r="CM26" s="641"/>
      <c r="CN26" s="641"/>
      <c r="CO26" s="641"/>
      <c r="CP26" s="641"/>
      <c r="CQ26" s="642"/>
      <c r="CR26" s="603">
        <v>3315466</v>
      </c>
      <c r="CS26" s="604"/>
      <c r="CT26" s="604"/>
      <c r="CU26" s="604"/>
      <c r="CV26" s="604"/>
      <c r="CW26" s="604"/>
      <c r="CX26" s="604"/>
      <c r="CY26" s="605"/>
      <c r="CZ26" s="606">
        <v>11</v>
      </c>
      <c r="DA26" s="616"/>
      <c r="DB26" s="616"/>
      <c r="DC26" s="617"/>
      <c r="DD26" s="609">
        <v>2979592</v>
      </c>
      <c r="DE26" s="604"/>
      <c r="DF26" s="604"/>
      <c r="DG26" s="604"/>
      <c r="DH26" s="604"/>
      <c r="DI26" s="604"/>
      <c r="DJ26" s="604"/>
      <c r="DK26" s="605"/>
      <c r="DL26" s="609" t="s">
        <v>65</v>
      </c>
      <c r="DM26" s="604"/>
      <c r="DN26" s="604"/>
      <c r="DO26" s="604"/>
      <c r="DP26" s="604"/>
      <c r="DQ26" s="604"/>
      <c r="DR26" s="604"/>
      <c r="DS26" s="604"/>
      <c r="DT26" s="604"/>
      <c r="DU26" s="604"/>
      <c r="DV26" s="605"/>
      <c r="DW26" s="606" t="s">
        <v>65</v>
      </c>
      <c r="DX26" s="616"/>
      <c r="DY26" s="616"/>
      <c r="DZ26" s="616"/>
      <c r="EA26" s="616"/>
      <c r="EB26" s="616"/>
      <c r="EC26" s="643"/>
    </row>
    <row r="27" spans="2:133" ht="11.25" customHeight="1">
      <c r="B27" s="600" t="s">
        <v>231</v>
      </c>
      <c r="C27" s="601"/>
      <c r="D27" s="601"/>
      <c r="E27" s="601"/>
      <c r="F27" s="601"/>
      <c r="G27" s="601"/>
      <c r="H27" s="601"/>
      <c r="I27" s="601"/>
      <c r="J27" s="601"/>
      <c r="K27" s="601"/>
      <c r="L27" s="601"/>
      <c r="M27" s="601"/>
      <c r="N27" s="601"/>
      <c r="O27" s="601"/>
      <c r="P27" s="601"/>
      <c r="Q27" s="602"/>
      <c r="R27" s="603">
        <v>16780293</v>
      </c>
      <c r="S27" s="604"/>
      <c r="T27" s="604"/>
      <c r="U27" s="604"/>
      <c r="V27" s="604"/>
      <c r="W27" s="604"/>
      <c r="X27" s="604"/>
      <c r="Y27" s="605"/>
      <c r="Z27" s="630">
        <v>54.1</v>
      </c>
      <c r="AA27" s="630"/>
      <c r="AB27" s="630"/>
      <c r="AC27" s="630"/>
      <c r="AD27" s="631">
        <v>15450698</v>
      </c>
      <c r="AE27" s="631"/>
      <c r="AF27" s="631"/>
      <c r="AG27" s="631"/>
      <c r="AH27" s="631"/>
      <c r="AI27" s="631"/>
      <c r="AJ27" s="631"/>
      <c r="AK27" s="631"/>
      <c r="AL27" s="606">
        <v>98.900001525878906</v>
      </c>
      <c r="AM27" s="607"/>
      <c r="AN27" s="607"/>
      <c r="AO27" s="632"/>
      <c r="AP27" s="600" t="s">
        <v>232</v>
      </c>
      <c r="AQ27" s="601"/>
      <c r="AR27" s="601"/>
      <c r="AS27" s="601"/>
      <c r="AT27" s="601"/>
      <c r="AU27" s="601"/>
      <c r="AV27" s="601"/>
      <c r="AW27" s="601"/>
      <c r="AX27" s="601"/>
      <c r="AY27" s="601"/>
      <c r="AZ27" s="601"/>
      <c r="BA27" s="601"/>
      <c r="BB27" s="601"/>
      <c r="BC27" s="601"/>
      <c r="BD27" s="601"/>
      <c r="BE27" s="601"/>
      <c r="BF27" s="602"/>
      <c r="BG27" s="603">
        <v>9465194</v>
      </c>
      <c r="BH27" s="604"/>
      <c r="BI27" s="604"/>
      <c r="BJ27" s="604"/>
      <c r="BK27" s="604"/>
      <c r="BL27" s="604"/>
      <c r="BM27" s="604"/>
      <c r="BN27" s="605"/>
      <c r="BO27" s="630">
        <v>100</v>
      </c>
      <c r="BP27" s="630"/>
      <c r="BQ27" s="630"/>
      <c r="BR27" s="630"/>
      <c r="BS27" s="631">
        <v>113204</v>
      </c>
      <c r="BT27" s="631"/>
      <c r="BU27" s="631"/>
      <c r="BV27" s="631"/>
      <c r="BW27" s="631"/>
      <c r="BX27" s="631"/>
      <c r="BY27" s="631"/>
      <c r="BZ27" s="631"/>
      <c r="CA27" s="631"/>
      <c r="CB27" s="689"/>
      <c r="CD27" s="640" t="s">
        <v>233</v>
      </c>
      <c r="CE27" s="641"/>
      <c r="CF27" s="641"/>
      <c r="CG27" s="641"/>
      <c r="CH27" s="641"/>
      <c r="CI27" s="641"/>
      <c r="CJ27" s="641"/>
      <c r="CK27" s="641"/>
      <c r="CL27" s="641"/>
      <c r="CM27" s="641"/>
      <c r="CN27" s="641"/>
      <c r="CO27" s="641"/>
      <c r="CP27" s="641"/>
      <c r="CQ27" s="642"/>
      <c r="CR27" s="603">
        <v>9602098</v>
      </c>
      <c r="CS27" s="614"/>
      <c r="CT27" s="614"/>
      <c r="CU27" s="614"/>
      <c r="CV27" s="614"/>
      <c r="CW27" s="614"/>
      <c r="CX27" s="614"/>
      <c r="CY27" s="615"/>
      <c r="CZ27" s="606">
        <v>31.8</v>
      </c>
      <c r="DA27" s="616"/>
      <c r="DB27" s="616"/>
      <c r="DC27" s="617"/>
      <c r="DD27" s="609">
        <v>2487703</v>
      </c>
      <c r="DE27" s="614"/>
      <c r="DF27" s="614"/>
      <c r="DG27" s="614"/>
      <c r="DH27" s="614"/>
      <c r="DI27" s="614"/>
      <c r="DJ27" s="614"/>
      <c r="DK27" s="615"/>
      <c r="DL27" s="609">
        <v>2397790</v>
      </c>
      <c r="DM27" s="614"/>
      <c r="DN27" s="614"/>
      <c r="DO27" s="614"/>
      <c r="DP27" s="614"/>
      <c r="DQ27" s="614"/>
      <c r="DR27" s="614"/>
      <c r="DS27" s="614"/>
      <c r="DT27" s="614"/>
      <c r="DU27" s="614"/>
      <c r="DV27" s="615"/>
      <c r="DW27" s="606">
        <v>14.2</v>
      </c>
      <c r="DX27" s="616"/>
      <c r="DY27" s="616"/>
      <c r="DZ27" s="616"/>
      <c r="EA27" s="616"/>
      <c r="EB27" s="616"/>
      <c r="EC27" s="643"/>
    </row>
    <row r="28" spans="2:133" ht="11.25" customHeight="1">
      <c r="B28" s="600" t="s">
        <v>234</v>
      </c>
      <c r="C28" s="601"/>
      <c r="D28" s="601"/>
      <c r="E28" s="601"/>
      <c r="F28" s="601"/>
      <c r="G28" s="601"/>
      <c r="H28" s="601"/>
      <c r="I28" s="601"/>
      <c r="J28" s="601"/>
      <c r="K28" s="601"/>
      <c r="L28" s="601"/>
      <c r="M28" s="601"/>
      <c r="N28" s="601"/>
      <c r="O28" s="601"/>
      <c r="P28" s="601"/>
      <c r="Q28" s="602"/>
      <c r="R28" s="603">
        <v>6568</v>
      </c>
      <c r="S28" s="604"/>
      <c r="T28" s="604"/>
      <c r="U28" s="604"/>
      <c r="V28" s="604"/>
      <c r="W28" s="604"/>
      <c r="X28" s="604"/>
      <c r="Y28" s="605"/>
      <c r="Z28" s="630">
        <v>0</v>
      </c>
      <c r="AA28" s="630"/>
      <c r="AB28" s="630"/>
      <c r="AC28" s="630"/>
      <c r="AD28" s="631">
        <v>6568</v>
      </c>
      <c r="AE28" s="631"/>
      <c r="AF28" s="631"/>
      <c r="AG28" s="631"/>
      <c r="AH28" s="631"/>
      <c r="AI28" s="631"/>
      <c r="AJ28" s="631"/>
      <c r="AK28" s="631"/>
      <c r="AL28" s="606">
        <v>0</v>
      </c>
      <c r="AM28" s="607"/>
      <c r="AN28" s="607"/>
      <c r="AO28" s="632"/>
      <c r="AP28" s="600"/>
      <c r="AQ28" s="601"/>
      <c r="AR28" s="601"/>
      <c r="AS28" s="601"/>
      <c r="AT28" s="601"/>
      <c r="AU28" s="601"/>
      <c r="AV28" s="601"/>
      <c r="AW28" s="601"/>
      <c r="AX28" s="601"/>
      <c r="AY28" s="601"/>
      <c r="AZ28" s="601"/>
      <c r="BA28" s="601"/>
      <c r="BB28" s="601"/>
      <c r="BC28" s="601"/>
      <c r="BD28" s="601"/>
      <c r="BE28" s="601"/>
      <c r="BF28" s="602"/>
      <c r="BG28" s="603"/>
      <c r="BH28" s="604"/>
      <c r="BI28" s="604"/>
      <c r="BJ28" s="604"/>
      <c r="BK28" s="604"/>
      <c r="BL28" s="604"/>
      <c r="BM28" s="604"/>
      <c r="BN28" s="605"/>
      <c r="BO28" s="630"/>
      <c r="BP28" s="630"/>
      <c r="BQ28" s="630"/>
      <c r="BR28" s="630"/>
      <c r="BS28" s="609"/>
      <c r="BT28" s="604"/>
      <c r="BU28" s="604"/>
      <c r="BV28" s="604"/>
      <c r="BW28" s="604"/>
      <c r="BX28" s="604"/>
      <c r="BY28" s="604"/>
      <c r="BZ28" s="604"/>
      <c r="CA28" s="604"/>
      <c r="CB28" s="648"/>
      <c r="CD28" s="640" t="s">
        <v>235</v>
      </c>
      <c r="CE28" s="641"/>
      <c r="CF28" s="641"/>
      <c r="CG28" s="641"/>
      <c r="CH28" s="641"/>
      <c r="CI28" s="641"/>
      <c r="CJ28" s="641"/>
      <c r="CK28" s="641"/>
      <c r="CL28" s="641"/>
      <c r="CM28" s="641"/>
      <c r="CN28" s="641"/>
      <c r="CO28" s="641"/>
      <c r="CP28" s="641"/>
      <c r="CQ28" s="642"/>
      <c r="CR28" s="603">
        <v>2943877</v>
      </c>
      <c r="CS28" s="604"/>
      <c r="CT28" s="604"/>
      <c r="CU28" s="604"/>
      <c r="CV28" s="604"/>
      <c r="CW28" s="604"/>
      <c r="CX28" s="604"/>
      <c r="CY28" s="605"/>
      <c r="CZ28" s="606">
        <v>9.8000000000000007</v>
      </c>
      <c r="DA28" s="616"/>
      <c r="DB28" s="616"/>
      <c r="DC28" s="617"/>
      <c r="DD28" s="609">
        <v>2916694</v>
      </c>
      <c r="DE28" s="604"/>
      <c r="DF28" s="604"/>
      <c r="DG28" s="604"/>
      <c r="DH28" s="604"/>
      <c r="DI28" s="604"/>
      <c r="DJ28" s="604"/>
      <c r="DK28" s="605"/>
      <c r="DL28" s="609">
        <v>2529754</v>
      </c>
      <c r="DM28" s="604"/>
      <c r="DN28" s="604"/>
      <c r="DO28" s="604"/>
      <c r="DP28" s="604"/>
      <c r="DQ28" s="604"/>
      <c r="DR28" s="604"/>
      <c r="DS28" s="604"/>
      <c r="DT28" s="604"/>
      <c r="DU28" s="604"/>
      <c r="DV28" s="605"/>
      <c r="DW28" s="606">
        <v>14.9</v>
      </c>
      <c r="DX28" s="616"/>
      <c r="DY28" s="616"/>
      <c r="DZ28" s="616"/>
      <c r="EA28" s="616"/>
      <c r="EB28" s="616"/>
      <c r="EC28" s="643"/>
    </row>
    <row r="29" spans="2:133" ht="11.25" customHeight="1">
      <c r="B29" s="600" t="s">
        <v>236</v>
      </c>
      <c r="C29" s="601"/>
      <c r="D29" s="601"/>
      <c r="E29" s="601"/>
      <c r="F29" s="601"/>
      <c r="G29" s="601"/>
      <c r="H29" s="601"/>
      <c r="I29" s="601"/>
      <c r="J29" s="601"/>
      <c r="K29" s="601"/>
      <c r="L29" s="601"/>
      <c r="M29" s="601"/>
      <c r="N29" s="601"/>
      <c r="O29" s="601"/>
      <c r="P29" s="601"/>
      <c r="Q29" s="602"/>
      <c r="R29" s="603">
        <v>100674</v>
      </c>
      <c r="S29" s="604"/>
      <c r="T29" s="604"/>
      <c r="U29" s="604"/>
      <c r="V29" s="604"/>
      <c r="W29" s="604"/>
      <c r="X29" s="604"/>
      <c r="Y29" s="605"/>
      <c r="Z29" s="630">
        <v>0.3</v>
      </c>
      <c r="AA29" s="630"/>
      <c r="AB29" s="630"/>
      <c r="AC29" s="630"/>
      <c r="AD29" s="631" t="s">
        <v>65</v>
      </c>
      <c r="AE29" s="631"/>
      <c r="AF29" s="631"/>
      <c r="AG29" s="631"/>
      <c r="AH29" s="631"/>
      <c r="AI29" s="631"/>
      <c r="AJ29" s="631"/>
      <c r="AK29" s="631"/>
      <c r="AL29" s="606" t="s">
        <v>65</v>
      </c>
      <c r="AM29" s="607"/>
      <c r="AN29" s="607"/>
      <c r="AO29" s="632"/>
      <c r="AP29" s="580"/>
      <c r="AQ29" s="581"/>
      <c r="AR29" s="581"/>
      <c r="AS29" s="581"/>
      <c r="AT29" s="581"/>
      <c r="AU29" s="581"/>
      <c r="AV29" s="581"/>
      <c r="AW29" s="581"/>
      <c r="AX29" s="581"/>
      <c r="AY29" s="581"/>
      <c r="AZ29" s="581"/>
      <c r="BA29" s="581"/>
      <c r="BB29" s="581"/>
      <c r="BC29" s="581"/>
      <c r="BD29" s="581"/>
      <c r="BE29" s="581"/>
      <c r="BF29" s="582"/>
      <c r="BG29" s="603"/>
      <c r="BH29" s="604"/>
      <c r="BI29" s="604"/>
      <c r="BJ29" s="604"/>
      <c r="BK29" s="604"/>
      <c r="BL29" s="604"/>
      <c r="BM29" s="604"/>
      <c r="BN29" s="605"/>
      <c r="BO29" s="630"/>
      <c r="BP29" s="630"/>
      <c r="BQ29" s="630"/>
      <c r="BR29" s="630"/>
      <c r="BS29" s="631"/>
      <c r="BT29" s="631"/>
      <c r="BU29" s="631"/>
      <c r="BV29" s="631"/>
      <c r="BW29" s="631"/>
      <c r="BX29" s="631"/>
      <c r="BY29" s="631"/>
      <c r="BZ29" s="631"/>
      <c r="CA29" s="631"/>
      <c r="CB29" s="689"/>
      <c r="CD29" s="690" t="s">
        <v>237</v>
      </c>
      <c r="CE29" s="691"/>
      <c r="CF29" s="640" t="s">
        <v>238</v>
      </c>
      <c r="CG29" s="641"/>
      <c r="CH29" s="641"/>
      <c r="CI29" s="641"/>
      <c r="CJ29" s="641"/>
      <c r="CK29" s="641"/>
      <c r="CL29" s="641"/>
      <c r="CM29" s="641"/>
      <c r="CN29" s="641"/>
      <c r="CO29" s="641"/>
      <c r="CP29" s="641"/>
      <c r="CQ29" s="642"/>
      <c r="CR29" s="603">
        <v>2943877</v>
      </c>
      <c r="CS29" s="614"/>
      <c r="CT29" s="614"/>
      <c r="CU29" s="614"/>
      <c r="CV29" s="614"/>
      <c r="CW29" s="614"/>
      <c r="CX29" s="614"/>
      <c r="CY29" s="615"/>
      <c r="CZ29" s="606">
        <v>9.8000000000000007</v>
      </c>
      <c r="DA29" s="616"/>
      <c r="DB29" s="616"/>
      <c r="DC29" s="617"/>
      <c r="DD29" s="609">
        <v>2916694</v>
      </c>
      <c r="DE29" s="614"/>
      <c r="DF29" s="614"/>
      <c r="DG29" s="614"/>
      <c r="DH29" s="614"/>
      <c r="DI29" s="614"/>
      <c r="DJ29" s="614"/>
      <c r="DK29" s="615"/>
      <c r="DL29" s="609">
        <v>2529754</v>
      </c>
      <c r="DM29" s="614"/>
      <c r="DN29" s="614"/>
      <c r="DO29" s="614"/>
      <c r="DP29" s="614"/>
      <c r="DQ29" s="614"/>
      <c r="DR29" s="614"/>
      <c r="DS29" s="614"/>
      <c r="DT29" s="614"/>
      <c r="DU29" s="614"/>
      <c r="DV29" s="615"/>
      <c r="DW29" s="606">
        <v>14.9</v>
      </c>
      <c r="DX29" s="616"/>
      <c r="DY29" s="616"/>
      <c r="DZ29" s="616"/>
      <c r="EA29" s="616"/>
      <c r="EB29" s="616"/>
      <c r="EC29" s="643"/>
    </row>
    <row r="30" spans="2:133" ht="11.25" customHeight="1">
      <c r="B30" s="600" t="s">
        <v>239</v>
      </c>
      <c r="C30" s="601"/>
      <c r="D30" s="601"/>
      <c r="E30" s="601"/>
      <c r="F30" s="601"/>
      <c r="G30" s="601"/>
      <c r="H30" s="601"/>
      <c r="I30" s="601"/>
      <c r="J30" s="601"/>
      <c r="K30" s="601"/>
      <c r="L30" s="601"/>
      <c r="M30" s="601"/>
      <c r="N30" s="601"/>
      <c r="O30" s="601"/>
      <c r="P30" s="601"/>
      <c r="Q30" s="602"/>
      <c r="R30" s="603">
        <v>381659</v>
      </c>
      <c r="S30" s="604"/>
      <c r="T30" s="604"/>
      <c r="U30" s="604"/>
      <c r="V30" s="604"/>
      <c r="W30" s="604"/>
      <c r="X30" s="604"/>
      <c r="Y30" s="605"/>
      <c r="Z30" s="630">
        <v>1.2</v>
      </c>
      <c r="AA30" s="630"/>
      <c r="AB30" s="630"/>
      <c r="AC30" s="630"/>
      <c r="AD30" s="631">
        <v>160855</v>
      </c>
      <c r="AE30" s="631"/>
      <c r="AF30" s="631"/>
      <c r="AG30" s="631"/>
      <c r="AH30" s="631"/>
      <c r="AI30" s="631"/>
      <c r="AJ30" s="631"/>
      <c r="AK30" s="631"/>
      <c r="AL30" s="606">
        <v>1</v>
      </c>
      <c r="AM30" s="607"/>
      <c r="AN30" s="607"/>
      <c r="AO30" s="632"/>
      <c r="AP30" s="662" t="s">
        <v>156</v>
      </c>
      <c r="AQ30" s="663"/>
      <c r="AR30" s="663"/>
      <c r="AS30" s="663"/>
      <c r="AT30" s="663"/>
      <c r="AU30" s="663"/>
      <c r="AV30" s="663"/>
      <c r="AW30" s="663"/>
      <c r="AX30" s="663"/>
      <c r="AY30" s="663"/>
      <c r="AZ30" s="663"/>
      <c r="BA30" s="663"/>
      <c r="BB30" s="663"/>
      <c r="BC30" s="663"/>
      <c r="BD30" s="663"/>
      <c r="BE30" s="663"/>
      <c r="BF30" s="664"/>
      <c r="BG30" s="662" t="s">
        <v>240</v>
      </c>
      <c r="BH30" s="687"/>
      <c r="BI30" s="687"/>
      <c r="BJ30" s="687"/>
      <c r="BK30" s="687"/>
      <c r="BL30" s="687"/>
      <c r="BM30" s="687"/>
      <c r="BN30" s="687"/>
      <c r="BO30" s="687"/>
      <c r="BP30" s="687"/>
      <c r="BQ30" s="688"/>
      <c r="BR30" s="662" t="s">
        <v>241</v>
      </c>
      <c r="BS30" s="687"/>
      <c r="BT30" s="687"/>
      <c r="BU30" s="687"/>
      <c r="BV30" s="687"/>
      <c r="BW30" s="687"/>
      <c r="BX30" s="687"/>
      <c r="BY30" s="687"/>
      <c r="BZ30" s="687"/>
      <c r="CA30" s="687"/>
      <c r="CB30" s="688"/>
      <c r="CD30" s="692"/>
      <c r="CE30" s="693"/>
      <c r="CF30" s="640" t="s">
        <v>242</v>
      </c>
      <c r="CG30" s="641"/>
      <c r="CH30" s="641"/>
      <c r="CI30" s="641"/>
      <c r="CJ30" s="641"/>
      <c r="CK30" s="641"/>
      <c r="CL30" s="641"/>
      <c r="CM30" s="641"/>
      <c r="CN30" s="641"/>
      <c r="CO30" s="641"/>
      <c r="CP30" s="641"/>
      <c r="CQ30" s="642"/>
      <c r="CR30" s="603">
        <v>2853406</v>
      </c>
      <c r="CS30" s="604"/>
      <c r="CT30" s="604"/>
      <c r="CU30" s="604"/>
      <c r="CV30" s="604"/>
      <c r="CW30" s="604"/>
      <c r="CX30" s="604"/>
      <c r="CY30" s="605"/>
      <c r="CZ30" s="606">
        <v>9.5</v>
      </c>
      <c r="DA30" s="616"/>
      <c r="DB30" s="616"/>
      <c r="DC30" s="617"/>
      <c r="DD30" s="609">
        <v>2827543</v>
      </c>
      <c r="DE30" s="604"/>
      <c r="DF30" s="604"/>
      <c r="DG30" s="604"/>
      <c r="DH30" s="604"/>
      <c r="DI30" s="604"/>
      <c r="DJ30" s="604"/>
      <c r="DK30" s="605"/>
      <c r="DL30" s="609">
        <v>2440603</v>
      </c>
      <c r="DM30" s="604"/>
      <c r="DN30" s="604"/>
      <c r="DO30" s="604"/>
      <c r="DP30" s="604"/>
      <c r="DQ30" s="604"/>
      <c r="DR30" s="604"/>
      <c r="DS30" s="604"/>
      <c r="DT30" s="604"/>
      <c r="DU30" s="604"/>
      <c r="DV30" s="605"/>
      <c r="DW30" s="606">
        <v>14.4</v>
      </c>
      <c r="DX30" s="616"/>
      <c r="DY30" s="616"/>
      <c r="DZ30" s="616"/>
      <c r="EA30" s="616"/>
      <c r="EB30" s="616"/>
      <c r="EC30" s="643"/>
    </row>
    <row r="31" spans="2:133" ht="11.25" customHeight="1">
      <c r="B31" s="600" t="s">
        <v>243</v>
      </c>
      <c r="C31" s="601"/>
      <c r="D31" s="601"/>
      <c r="E31" s="601"/>
      <c r="F31" s="601"/>
      <c r="G31" s="601"/>
      <c r="H31" s="601"/>
      <c r="I31" s="601"/>
      <c r="J31" s="601"/>
      <c r="K31" s="601"/>
      <c r="L31" s="601"/>
      <c r="M31" s="601"/>
      <c r="N31" s="601"/>
      <c r="O31" s="601"/>
      <c r="P31" s="601"/>
      <c r="Q31" s="602"/>
      <c r="R31" s="603">
        <v>38252</v>
      </c>
      <c r="S31" s="604"/>
      <c r="T31" s="604"/>
      <c r="U31" s="604"/>
      <c r="V31" s="604"/>
      <c r="W31" s="604"/>
      <c r="X31" s="604"/>
      <c r="Y31" s="605"/>
      <c r="Z31" s="630">
        <v>0.1</v>
      </c>
      <c r="AA31" s="630"/>
      <c r="AB31" s="630"/>
      <c r="AC31" s="630"/>
      <c r="AD31" s="631">
        <v>152</v>
      </c>
      <c r="AE31" s="631"/>
      <c r="AF31" s="631"/>
      <c r="AG31" s="631"/>
      <c r="AH31" s="631"/>
      <c r="AI31" s="631"/>
      <c r="AJ31" s="631"/>
      <c r="AK31" s="631"/>
      <c r="AL31" s="606">
        <v>0</v>
      </c>
      <c r="AM31" s="607"/>
      <c r="AN31" s="607"/>
      <c r="AO31" s="632"/>
      <c r="AP31" s="678" t="s">
        <v>244</v>
      </c>
      <c r="AQ31" s="679"/>
      <c r="AR31" s="679"/>
      <c r="AS31" s="679"/>
      <c r="AT31" s="684" t="s">
        <v>245</v>
      </c>
      <c r="AU31" s="79"/>
      <c r="AV31" s="79"/>
      <c r="AW31" s="79"/>
      <c r="AX31" s="671" t="s">
        <v>121</v>
      </c>
      <c r="AY31" s="672"/>
      <c r="AZ31" s="672"/>
      <c r="BA31" s="672"/>
      <c r="BB31" s="672"/>
      <c r="BC31" s="672"/>
      <c r="BD31" s="672"/>
      <c r="BE31" s="672"/>
      <c r="BF31" s="673"/>
      <c r="BG31" s="674">
        <v>99.4</v>
      </c>
      <c r="BH31" s="675"/>
      <c r="BI31" s="675"/>
      <c r="BJ31" s="675"/>
      <c r="BK31" s="675"/>
      <c r="BL31" s="675"/>
      <c r="BM31" s="676">
        <v>98.1</v>
      </c>
      <c r="BN31" s="675"/>
      <c r="BO31" s="675"/>
      <c r="BP31" s="675"/>
      <c r="BQ31" s="677"/>
      <c r="BR31" s="674">
        <v>98.8</v>
      </c>
      <c r="BS31" s="675"/>
      <c r="BT31" s="675"/>
      <c r="BU31" s="675"/>
      <c r="BV31" s="675"/>
      <c r="BW31" s="675"/>
      <c r="BX31" s="676">
        <v>97</v>
      </c>
      <c r="BY31" s="675"/>
      <c r="BZ31" s="675"/>
      <c r="CA31" s="675"/>
      <c r="CB31" s="677"/>
      <c r="CD31" s="692"/>
      <c r="CE31" s="693"/>
      <c r="CF31" s="640" t="s">
        <v>246</v>
      </c>
      <c r="CG31" s="641"/>
      <c r="CH31" s="641"/>
      <c r="CI31" s="641"/>
      <c r="CJ31" s="641"/>
      <c r="CK31" s="641"/>
      <c r="CL31" s="641"/>
      <c r="CM31" s="641"/>
      <c r="CN31" s="641"/>
      <c r="CO31" s="641"/>
      <c r="CP31" s="641"/>
      <c r="CQ31" s="642"/>
      <c r="CR31" s="603">
        <v>90471</v>
      </c>
      <c r="CS31" s="614"/>
      <c r="CT31" s="614"/>
      <c r="CU31" s="614"/>
      <c r="CV31" s="614"/>
      <c r="CW31" s="614"/>
      <c r="CX31" s="614"/>
      <c r="CY31" s="615"/>
      <c r="CZ31" s="606">
        <v>0.3</v>
      </c>
      <c r="DA31" s="616"/>
      <c r="DB31" s="616"/>
      <c r="DC31" s="617"/>
      <c r="DD31" s="609">
        <v>89151</v>
      </c>
      <c r="DE31" s="614"/>
      <c r="DF31" s="614"/>
      <c r="DG31" s="614"/>
      <c r="DH31" s="614"/>
      <c r="DI31" s="614"/>
      <c r="DJ31" s="614"/>
      <c r="DK31" s="615"/>
      <c r="DL31" s="609">
        <v>89151</v>
      </c>
      <c r="DM31" s="614"/>
      <c r="DN31" s="614"/>
      <c r="DO31" s="614"/>
      <c r="DP31" s="614"/>
      <c r="DQ31" s="614"/>
      <c r="DR31" s="614"/>
      <c r="DS31" s="614"/>
      <c r="DT31" s="614"/>
      <c r="DU31" s="614"/>
      <c r="DV31" s="615"/>
      <c r="DW31" s="606">
        <v>0.5</v>
      </c>
      <c r="DX31" s="616"/>
      <c r="DY31" s="616"/>
      <c r="DZ31" s="616"/>
      <c r="EA31" s="616"/>
      <c r="EB31" s="616"/>
      <c r="EC31" s="643"/>
    </row>
    <row r="32" spans="2:133" ht="11.25" customHeight="1">
      <c r="B32" s="600" t="s">
        <v>247</v>
      </c>
      <c r="C32" s="601"/>
      <c r="D32" s="601"/>
      <c r="E32" s="601"/>
      <c r="F32" s="601"/>
      <c r="G32" s="601"/>
      <c r="H32" s="601"/>
      <c r="I32" s="601"/>
      <c r="J32" s="601"/>
      <c r="K32" s="601"/>
      <c r="L32" s="601"/>
      <c r="M32" s="601"/>
      <c r="N32" s="601"/>
      <c r="O32" s="601"/>
      <c r="P32" s="601"/>
      <c r="Q32" s="602"/>
      <c r="R32" s="603">
        <v>7803728</v>
      </c>
      <c r="S32" s="604"/>
      <c r="T32" s="604"/>
      <c r="U32" s="604"/>
      <c r="V32" s="604"/>
      <c r="W32" s="604"/>
      <c r="X32" s="604"/>
      <c r="Y32" s="605"/>
      <c r="Z32" s="630">
        <v>25.1</v>
      </c>
      <c r="AA32" s="630"/>
      <c r="AB32" s="630"/>
      <c r="AC32" s="630"/>
      <c r="AD32" s="631" t="s">
        <v>65</v>
      </c>
      <c r="AE32" s="631"/>
      <c r="AF32" s="631"/>
      <c r="AG32" s="631"/>
      <c r="AH32" s="631"/>
      <c r="AI32" s="631"/>
      <c r="AJ32" s="631"/>
      <c r="AK32" s="631"/>
      <c r="AL32" s="606" t="s">
        <v>65</v>
      </c>
      <c r="AM32" s="607"/>
      <c r="AN32" s="607"/>
      <c r="AO32" s="632"/>
      <c r="AP32" s="680"/>
      <c r="AQ32" s="681"/>
      <c r="AR32" s="681"/>
      <c r="AS32" s="681"/>
      <c r="AT32" s="685"/>
      <c r="AU32" s="78" t="s">
        <v>248</v>
      </c>
      <c r="AV32" s="78"/>
      <c r="AW32" s="78"/>
      <c r="AX32" s="600" t="s">
        <v>249</v>
      </c>
      <c r="AY32" s="601"/>
      <c r="AZ32" s="601"/>
      <c r="BA32" s="601"/>
      <c r="BB32" s="601"/>
      <c r="BC32" s="601"/>
      <c r="BD32" s="601"/>
      <c r="BE32" s="601"/>
      <c r="BF32" s="602"/>
      <c r="BG32" s="669">
        <v>99.3</v>
      </c>
      <c r="BH32" s="614"/>
      <c r="BI32" s="614"/>
      <c r="BJ32" s="614"/>
      <c r="BK32" s="614"/>
      <c r="BL32" s="614"/>
      <c r="BM32" s="607">
        <v>97.7</v>
      </c>
      <c r="BN32" s="670"/>
      <c r="BO32" s="670"/>
      <c r="BP32" s="670"/>
      <c r="BQ32" s="647"/>
      <c r="BR32" s="669">
        <v>98.8</v>
      </c>
      <c r="BS32" s="614"/>
      <c r="BT32" s="614"/>
      <c r="BU32" s="614"/>
      <c r="BV32" s="614"/>
      <c r="BW32" s="614"/>
      <c r="BX32" s="607">
        <v>96.2</v>
      </c>
      <c r="BY32" s="670"/>
      <c r="BZ32" s="670"/>
      <c r="CA32" s="670"/>
      <c r="CB32" s="647"/>
      <c r="CD32" s="694"/>
      <c r="CE32" s="695"/>
      <c r="CF32" s="640" t="s">
        <v>250</v>
      </c>
      <c r="CG32" s="641"/>
      <c r="CH32" s="641"/>
      <c r="CI32" s="641"/>
      <c r="CJ32" s="641"/>
      <c r="CK32" s="641"/>
      <c r="CL32" s="641"/>
      <c r="CM32" s="641"/>
      <c r="CN32" s="641"/>
      <c r="CO32" s="641"/>
      <c r="CP32" s="641"/>
      <c r="CQ32" s="642"/>
      <c r="CR32" s="603" t="s">
        <v>65</v>
      </c>
      <c r="CS32" s="604"/>
      <c r="CT32" s="604"/>
      <c r="CU32" s="604"/>
      <c r="CV32" s="604"/>
      <c r="CW32" s="604"/>
      <c r="CX32" s="604"/>
      <c r="CY32" s="605"/>
      <c r="CZ32" s="606" t="s">
        <v>65</v>
      </c>
      <c r="DA32" s="616"/>
      <c r="DB32" s="616"/>
      <c r="DC32" s="617"/>
      <c r="DD32" s="609" t="s">
        <v>65</v>
      </c>
      <c r="DE32" s="604"/>
      <c r="DF32" s="604"/>
      <c r="DG32" s="604"/>
      <c r="DH32" s="604"/>
      <c r="DI32" s="604"/>
      <c r="DJ32" s="604"/>
      <c r="DK32" s="605"/>
      <c r="DL32" s="609" t="s">
        <v>65</v>
      </c>
      <c r="DM32" s="604"/>
      <c r="DN32" s="604"/>
      <c r="DO32" s="604"/>
      <c r="DP32" s="604"/>
      <c r="DQ32" s="604"/>
      <c r="DR32" s="604"/>
      <c r="DS32" s="604"/>
      <c r="DT32" s="604"/>
      <c r="DU32" s="604"/>
      <c r="DV32" s="605"/>
      <c r="DW32" s="606" t="s">
        <v>65</v>
      </c>
      <c r="DX32" s="616"/>
      <c r="DY32" s="616"/>
      <c r="DZ32" s="616"/>
      <c r="EA32" s="616"/>
      <c r="EB32" s="616"/>
      <c r="EC32" s="643"/>
    </row>
    <row r="33" spans="2:133" ht="11.25" customHeight="1">
      <c r="B33" s="666" t="s">
        <v>251</v>
      </c>
      <c r="C33" s="667"/>
      <c r="D33" s="667"/>
      <c r="E33" s="667"/>
      <c r="F33" s="667"/>
      <c r="G33" s="667"/>
      <c r="H33" s="667"/>
      <c r="I33" s="667"/>
      <c r="J33" s="667"/>
      <c r="K33" s="667"/>
      <c r="L33" s="667"/>
      <c r="M33" s="667"/>
      <c r="N33" s="667"/>
      <c r="O33" s="667"/>
      <c r="P33" s="667"/>
      <c r="Q33" s="668"/>
      <c r="R33" s="603" t="s">
        <v>65</v>
      </c>
      <c r="S33" s="604"/>
      <c r="T33" s="604"/>
      <c r="U33" s="604"/>
      <c r="V33" s="604"/>
      <c r="W33" s="604"/>
      <c r="X33" s="604"/>
      <c r="Y33" s="605"/>
      <c r="Z33" s="630" t="s">
        <v>65</v>
      </c>
      <c r="AA33" s="630"/>
      <c r="AB33" s="630"/>
      <c r="AC33" s="630"/>
      <c r="AD33" s="631" t="s">
        <v>65</v>
      </c>
      <c r="AE33" s="631"/>
      <c r="AF33" s="631"/>
      <c r="AG33" s="631"/>
      <c r="AH33" s="631"/>
      <c r="AI33" s="631"/>
      <c r="AJ33" s="631"/>
      <c r="AK33" s="631"/>
      <c r="AL33" s="606" t="s">
        <v>65</v>
      </c>
      <c r="AM33" s="607"/>
      <c r="AN33" s="607"/>
      <c r="AO33" s="632"/>
      <c r="AP33" s="682"/>
      <c r="AQ33" s="683"/>
      <c r="AR33" s="683"/>
      <c r="AS33" s="683"/>
      <c r="AT33" s="686"/>
      <c r="AU33" s="80"/>
      <c r="AV33" s="80"/>
      <c r="AW33" s="80"/>
      <c r="AX33" s="580" t="s">
        <v>252</v>
      </c>
      <c r="AY33" s="581"/>
      <c r="AZ33" s="581"/>
      <c r="BA33" s="581"/>
      <c r="BB33" s="581"/>
      <c r="BC33" s="581"/>
      <c r="BD33" s="581"/>
      <c r="BE33" s="581"/>
      <c r="BF33" s="582"/>
      <c r="BG33" s="665">
        <v>99.5</v>
      </c>
      <c r="BH33" s="584"/>
      <c r="BI33" s="584"/>
      <c r="BJ33" s="584"/>
      <c r="BK33" s="584"/>
      <c r="BL33" s="584"/>
      <c r="BM33" s="622">
        <v>98.6</v>
      </c>
      <c r="BN33" s="584"/>
      <c r="BO33" s="584"/>
      <c r="BP33" s="584"/>
      <c r="BQ33" s="633"/>
      <c r="BR33" s="665">
        <v>98.7</v>
      </c>
      <c r="BS33" s="584"/>
      <c r="BT33" s="584"/>
      <c r="BU33" s="584"/>
      <c r="BV33" s="584"/>
      <c r="BW33" s="584"/>
      <c r="BX33" s="622">
        <v>97.8</v>
      </c>
      <c r="BY33" s="584"/>
      <c r="BZ33" s="584"/>
      <c r="CA33" s="584"/>
      <c r="CB33" s="633"/>
      <c r="CD33" s="640" t="s">
        <v>253</v>
      </c>
      <c r="CE33" s="641"/>
      <c r="CF33" s="641"/>
      <c r="CG33" s="641"/>
      <c r="CH33" s="641"/>
      <c r="CI33" s="641"/>
      <c r="CJ33" s="641"/>
      <c r="CK33" s="641"/>
      <c r="CL33" s="641"/>
      <c r="CM33" s="641"/>
      <c r="CN33" s="641"/>
      <c r="CO33" s="641"/>
      <c r="CP33" s="641"/>
      <c r="CQ33" s="642"/>
      <c r="CR33" s="603">
        <v>9967123</v>
      </c>
      <c r="CS33" s="614"/>
      <c r="CT33" s="614"/>
      <c r="CU33" s="614"/>
      <c r="CV33" s="614"/>
      <c r="CW33" s="614"/>
      <c r="CX33" s="614"/>
      <c r="CY33" s="615"/>
      <c r="CZ33" s="606">
        <v>33</v>
      </c>
      <c r="DA33" s="616"/>
      <c r="DB33" s="616"/>
      <c r="DC33" s="617"/>
      <c r="DD33" s="609">
        <v>8067036</v>
      </c>
      <c r="DE33" s="614"/>
      <c r="DF33" s="614"/>
      <c r="DG33" s="614"/>
      <c r="DH33" s="614"/>
      <c r="DI33" s="614"/>
      <c r="DJ33" s="614"/>
      <c r="DK33" s="615"/>
      <c r="DL33" s="609">
        <v>5250226</v>
      </c>
      <c r="DM33" s="614"/>
      <c r="DN33" s="614"/>
      <c r="DO33" s="614"/>
      <c r="DP33" s="614"/>
      <c r="DQ33" s="614"/>
      <c r="DR33" s="614"/>
      <c r="DS33" s="614"/>
      <c r="DT33" s="614"/>
      <c r="DU33" s="614"/>
      <c r="DV33" s="615"/>
      <c r="DW33" s="606">
        <v>31</v>
      </c>
      <c r="DX33" s="616"/>
      <c r="DY33" s="616"/>
      <c r="DZ33" s="616"/>
      <c r="EA33" s="616"/>
      <c r="EB33" s="616"/>
      <c r="EC33" s="643"/>
    </row>
    <row r="34" spans="2:133" ht="11.25" customHeight="1">
      <c r="B34" s="600" t="s">
        <v>254</v>
      </c>
      <c r="C34" s="601"/>
      <c r="D34" s="601"/>
      <c r="E34" s="601"/>
      <c r="F34" s="601"/>
      <c r="G34" s="601"/>
      <c r="H34" s="601"/>
      <c r="I34" s="601"/>
      <c r="J34" s="601"/>
      <c r="K34" s="601"/>
      <c r="L34" s="601"/>
      <c r="M34" s="601"/>
      <c r="N34" s="601"/>
      <c r="O34" s="601"/>
      <c r="P34" s="601"/>
      <c r="Q34" s="602"/>
      <c r="R34" s="603">
        <v>2064971</v>
      </c>
      <c r="S34" s="604"/>
      <c r="T34" s="604"/>
      <c r="U34" s="604"/>
      <c r="V34" s="604"/>
      <c r="W34" s="604"/>
      <c r="X34" s="604"/>
      <c r="Y34" s="605"/>
      <c r="Z34" s="630">
        <v>6.7</v>
      </c>
      <c r="AA34" s="630"/>
      <c r="AB34" s="630"/>
      <c r="AC34" s="630"/>
      <c r="AD34" s="631" t="s">
        <v>65</v>
      </c>
      <c r="AE34" s="631"/>
      <c r="AF34" s="631"/>
      <c r="AG34" s="631"/>
      <c r="AH34" s="631"/>
      <c r="AI34" s="631"/>
      <c r="AJ34" s="631"/>
      <c r="AK34" s="631"/>
      <c r="AL34" s="606" t="s">
        <v>65</v>
      </c>
      <c r="AM34" s="607"/>
      <c r="AN34" s="607"/>
      <c r="AO34" s="632"/>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40" t="s">
        <v>255</v>
      </c>
      <c r="CE34" s="641"/>
      <c r="CF34" s="641"/>
      <c r="CG34" s="641"/>
      <c r="CH34" s="641"/>
      <c r="CI34" s="641"/>
      <c r="CJ34" s="641"/>
      <c r="CK34" s="641"/>
      <c r="CL34" s="641"/>
      <c r="CM34" s="641"/>
      <c r="CN34" s="641"/>
      <c r="CO34" s="641"/>
      <c r="CP34" s="641"/>
      <c r="CQ34" s="642"/>
      <c r="CR34" s="603">
        <v>3100039</v>
      </c>
      <c r="CS34" s="604"/>
      <c r="CT34" s="604"/>
      <c r="CU34" s="604"/>
      <c r="CV34" s="604"/>
      <c r="CW34" s="604"/>
      <c r="CX34" s="604"/>
      <c r="CY34" s="605"/>
      <c r="CZ34" s="606">
        <v>10.3</v>
      </c>
      <c r="DA34" s="616"/>
      <c r="DB34" s="616"/>
      <c r="DC34" s="617"/>
      <c r="DD34" s="609">
        <v>2229712</v>
      </c>
      <c r="DE34" s="604"/>
      <c r="DF34" s="604"/>
      <c r="DG34" s="604"/>
      <c r="DH34" s="604"/>
      <c r="DI34" s="604"/>
      <c r="DJ34" s="604"/>
      <c r="DK34" s="605"/>
      <c r="DL34" s="609">
        <v>1816755</v>
      </c>
      <c r="DM34" s="604"/>
      <c r="DN34" s="604"/>
      <c r="DO34" s="604"/>
      <c r="DP34" s="604"/>
      <c r="DQ34" s="604"/>
      <c r="DR34" s="604"/>
      <c r="DS34" s="604"/>
      <c r="DT34" s="604"/>
      <c r="DU34" s="604"/>
      <c r="DV34" s="605"/>
      <c r="DW34" s="606">
        <v>10.7</v>
      </c>
      <c r="DX34" s="616"/>
      <c r="DY34" s="616"/>
      <c r="DZ34" s="616"/>
      <c r="EA34" s="616"/>
      <c r="EB34" s="616"/>
      <c r="EC34" s="643"/>
    </row>
    <row r="35" spans="2:133" ht="11.25" customHeight="1">
      <c r="B35" s="600" t="s">
        <v>256</v>
      </c>
      <c r="C35" s="601"/>
      <c r="D35" s="601"/>
      <c r="E35" s="601"/>
      <c r="F35" s="601"/>
      <c r="G35" s="601"/>
      <c r="H35" s="601"/>
      <c r="I35" s="601"/>
      <c r="J35" s="601"/>
      <c r="K35" s="601"/>
      <c r="L35" s="601"/>
      <c r="M35" s="601"/>
      <c r="N35" s="601"/>
      <c r="O35" s="601"/>
      <c r="P35" s="601"/>
      <c r="Q35" s="602"/>
      <c r="R35" s="603">
        <v>25627</v>
      </c>
      <c r="S35" s="604"/>
      <c r="T35" s="604"/>
      <c r="U35" s="604"/>
      <c r="V35" s="604"/>
      <c r="W35" s="604"/>
      <c r="X35" s="604"/>
      <c r="Y35" s="605"/>
      <c r="Z35" s="630">
        <v>0.1</v>
      </c>
      <c r="AA35" s="630"/>
      <c r="AB35" s="630"/>
      <c r="AC35" s="630"/>
      <c r="AD35" s="631">
        <v>6114</v>
      </c>
      <c r="AE35" s="631"/>
      <c r="AF35" s="631"/>
      <c r="AG35" s="631"/>
      <c r="AH35" s="631"/>
      <c r="AI35" s="631"/>
      <c r="AJ35" s="631"/>
      <c r="AK35" s="631"/>
      <c r="AL35" s="606">
        <v>0</v>
      </c>
      <c r="AM35" s="607"/>
      <c r="AN35" s="607"/>
      <c r="AO35" s="632"/>
      <c r="AP35" s="83"/>
      <c r="AQ35" s="662" t="s">
        <v>257</v>
      </c>
      <c r="AR35" s="663"/>
      <c r="AS35" s="663"/>
      <c r="AT35" s="663"/>
      <c r="AU35" s="663"/>
      <c r="AV35" s="663"/>
      <c r="AW35" s="663"/>
      <c r="AX35" s="663"/>
      <c r="AY35" s="663"/>
      <c r="AZ35" s="663"/>
      <c r="BA35" s="663"/>
      <c r="BB35" s="663"/>
      <c r="BC35" s="663"/>
      <c r="BD35" s="663"/>
      <c r="BE35" s="663"/>
      <c r="BF35" s="664"/>
      <c r="BG35" s="662" t="s">
        <v>258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40" t="s">
        <v>259</v>
      </c>
      <c r="CE35" s="641"/>
      <c r="CF35" s="641"/>
      <c r="CG35" s="641"/>
      <c r="CH35" s="641"/>
      <c r="CI35" s="641"/>
      <c r="CJ35" s="641"/>
      <c r="CK35" s="641"/>
      <c r="CL35" s="641"/>
      <c r="CM35" s="641"/>
      <c r="CN35" s="641"/>
      <c r="CO35" s="641"/>
      <c r="CP35" s="641"/>
      <c r="CQ35" s="642"/>
      <c r="CR35" s="603">
        <v>215933</v>
      </c>
      <c r="CS35" s="614"/>
      <c r="CT35" s="614"/>
      <c r="CU35" s="614"/>
      <c r="CV35" s="614"/>
      <c r="CW35" s="614"/>
      <c r="CX35" s="614"/>
      <c r="CY35" s="615"/>
      <c r="CZ35" s="606">
        <v>0.7</v>
      </c>
      <c r="DA35" s="616"/>
      <c r="DB35" s="616"/>
      <c r="DC35" s="617"/>
      <c r="DD35" s="609">
        <v>105170</v>
      </c>
      <c r="DE35" s="614"/>
      <c r="DF35" s="614"/>
      <c r="DG35" s="614"/>
      <c r="DH35" s="614"/>
      <c r="DI35" s="614"/>
      <c r="DJ35" s="614"/>
      <c r="DK35" s="615"/>
      <c r="DL35" s="609">
        <v>104863</v>
      </c>
      <c r="DM35" s="614"/>
      <c r="DN35" s="614"/>
      <c r="DO35" s="614"/>
      <c r="DP35" s="614"/>
      <c r="DQ35" s="614"/>
      <c r="DR35" s="614"/>
      <c r="DS35" s="614"/>
      <c r="DT35" s="614"/>
      <c r="DU35" s="614"/>
      <c r="DV35" s="615"/>
      <c r="DW35" s="606">
        <v>0.6</v>
      </c>
      <c r="DX35" s="616"/>
      <c r="DY35" s="616"/>
      <c r="DZ35" s="616"/>
      <c r="EA35" s="616"/>
      <c r="EB35" s="616"/>
      <c r="EC35" s="643"/>
    </row>
    <row r="36" spans="2:133" ht="11.25" customHeight="1">
      <c r="B36" s="600" t="s">
        <v>260</v>
      </c>
      <c r="C36" s="601"/>
      <c r="D36" s="601"/>
      <c r="E36" s="601"/>
      <c r="F36" s="601"/>
      <c r="G36" s="601"/>
      <c r="H36" s="601"/>
      <c r="I36" s="601"/>
      <c r="J36" s="601"/>
      <c r="K36" s="601"/>
      <c r="L36" s="601"/>
      <c r="M36" s="601"/>
      <c r="N36" s="601"/>
      <c r="O36" s="601"/>
      <c r="P36" s="601"/>
      <c r="Q36" s="602"/>
      <c r="R36" s="603">
        <v>16013</v>
      </c>
      <c r="S36" s="604"/>
      <c r="T36" s="604"/>
      <c r="U36" s="604"/>
      <c r="V36" s="604"/>
      <c r="W36" s="604"/>
      <c r="X36" s="604"/>
      <c r="Y36" s="605"/>
      <c r="Z36" s="630">
        <v>0.1</v>
      </c>
      <c r="AA36" s="630"/>
      <c r="AB36" s="630"/>
      <c r="AC36" s="630"/>
      <c r="AD36" s="631" t="s">
        <v>65</v>
      </c>
      <c r="AE36" s="631"/>
      <c r="AF36" s="631"/>
      <c r="AG36" s="631"/>
      <c r="AH36" s="631"/>
      <c r="AI36" s="631"/>
      <c r="AJ36" s="631"/>
      <c r="AK36" s="631"/>
      <c r="AL36" s="606" t="s">
        <v>65</v>
      </c>
      <c r="AM36" s="607"/>
      <c r="AN36" s="607"/>
      <c r="AO36" s="632"/>
      <c r="AP36" s="83"/>
      <c r="AQ36" s="653" t="s">
        <v>261</v>
      </c>
      <c r="AR36" s="654"/>
      <c r="AS36" s="654"/>
      <c r="AT36" s="654"/>
      <c r="AU36" s="654"/>
      <c r="AV36" s="654"/>
      <c r="AW36" s="654"/>
      <c r="AX36" s="654"/>
      <c r="AY36" s="655"/>
      <c r="AZ36" s="656">
        <v>2987320</v>
      </c>
      <c r="BA36" s="657"/>
      <c r="BB36" s="657"/>
      <c r="BC36" s="657"/>
      <c r="BD36" s="657"/>
      <c r="BE36" s="657"/>
      <c r="BF36" s="658"/>
      <c r="BG36" s="659" t="s">
        <v>262</v>
      </c>
      <c r="BH36" s="660"/>
      <c r="BI36" s="660"/>
      <c r="BJ36" s="660"/>
      <c r="BK36" s="660"/>
      <c r="BL36" s="660"/>
      <c r="BM36" s="660"/>
      <c r="BN36" s="660"/>
      <c r="BO36" s="660"/>
      <c r="BP36" s="660"/>
      <c r="BQ36" s="660"/>
      <c r="BR36" s="660"/>
      <c r="BS36" s="660"/>
      <c r="BT36" s="660"/>
      <c r="BU36" s="661"/>
      <c r="BV36" s="656">
        <v>123367</v>
      </c>
      <c r="BW36" s="657"/>
      <c r="BX36" s="657"/>
      <c r="BY36" s="657"/>
      <c r="BZ36" s="657"/>
      <c r="CA36" s="657"/>
      <c r="CB36" s="658"/>
      <c r="CD36" s="640" t="s">
        <v>263</v>
      </c>
      <c r="CE36" s="641"/>
      <c r="CF36" s="641"/>
      <c r="CG36" s="641"/>
      <c r="CH36" s="641"/>
      <c r="CI36" s="641"/>
      <c r="CJ36" s="641"/>
      <c r="CK36" s="641"/>
      <c r="CL36" s="641"/>
      <c r="CM36" s="641"/>
      <c r="CN36" s="641"/>
      <c r="CO36" s="641"/>
      <c r="CP36" s="641"/>
      <c r="CQ36" s="642"/>
      <c r="CR36" s="603">
        <v>2306306</v>
      </c>
      <c r="CS36" s="604"/>
      <c r="CT36" s="604"/>
      <c r="CU36" s="604"/>
      <c r="CV36" s="604"/>
      <c r="CW36" s="604"/>
      <c r="CX36" s="604"/>
      <c r="CY36" s="605"/>
      <c r="CZ36" s="606">
        <v>7.6</v>
      </c>
      <c r="DA36" s="616"/>
      <c r="DB36" s="616"/>
      <c r="DC36" s="617"/>
      <c r="DD36" s="609">
        <v>2071820</v>
      </c>
      <c r="DE36" s="604"/>
      <c r="DF36" s="604"/>
      <c r="DG36" s="604"/>
      <c r="DH36" s="604"/>
      <c r="DI36" s="604"/>
      <c r="DJ36" s="604"/>
      <c r="DK36" s="605"/>
      <c r="DL36" s="609">
        <v>1294101</v>
      </c>
      <c r="DM36" s="604"/>
      <c r="DN36" s="604"/>
      <c r="DO36" s="604"/>
      <c r="DP36" s="604"/>
      <c r="DQ36" s="604"/>
      <c r="DR36" s="604"/>
      <c r="DS36" s="604"/>
      <c r="DT36" s="604"/>
      <c r="DU36" s="604"/>
      <c r="DV36" s="605"/>
      <c r="DW36" s="606">
        <v>7.6</v>
      </c>
      <c r="DX36" s="616"/>
      <c r="DY36" s="616"/>
      <c r="DZ36" s="616"/>
      <c r="EA36" s="616"/>
      <c r="EB36" s="616"/>
      <c r="EC36" s="643"/>
    </row>
    <row r="37" spans="2:133" ht="11.25" customHeight="1">
      <c r="B37" s="600" t="s">
        <v>264</v>
      </c>
      <c r="C37" s="601"/>
      <c r="D37" s="601"/>
      <c r="E37" s="601"/>
      <c r="F37" s="601"/>
      <c r="G37" s="601"/>
      <c r="H37" s="601"/>
      <c r="I37" s="601"/>
      <c r="J37" s="601"/>
      <c r="K37" s="601"/>
      <c r="L37" s="601"/>
      <c r="M37" s="601"/>
      <c r="N37" s="601"/>
      <c r="O37" s="601"/>
      <c r="P37" s="601"/>
      <c r="Q37" s="602"/>
      <c r="R37" s="603">
        <v>945082</v>
      </c>
      <c r="S37" s="604"/>
      <c r="T37" s="604"/>
      <c r="U37" s="604"/>
      <c r="V37" s="604"/>
      <c r="W37" s="604"/>
      <c r="X37" s="604"/>
      <c r="Y37" s="605"/>
      <c r="Z37" s="630">
        <v>3</v>
      </c>
      <c r="AA37" s="630"/>
      <c r="AB37" s="630"/>
      <c r="AC37" s="630"/>
      <c r="AD37" s="631" t="s">
        <v>65</v>
      </c>
      <c r="AE37" s="631"/>
      <c r="AF37" s="631"/>
      <c r="AG37" s="631"/>
      <c r="AH37" s="631"/>
      <c r="AI37" s="631"/>
      <c r="AJ37" s="631"/>
      <c r="AK37" s="631"/>
      <c r="AL37" s="606" t="s">
        <v>65</v>
      </c>
      <c r="AM37" s="607"/>
      <c r="AN37" s="607"/>
      <c r="AO37" s="632"/>
      <c r="AQ37" s="644" t="s">
        <v>265</v>
      </c>
      <c r="AR37" s="645"/>
      <c r="AS37" s="645"/>
      <c r="AT37" s="645"/>
      <c r="AU37" s="645"/>
      <c r="AV37" s="645"/>
      <c r="AW37" s="645"/>
      <c r="AX37" s="645"/>
      <c r="AY37" s="646"/>
      <c r="AZ37" s="603">
        <v>175000</v>
      </c>
      <c r="BA37" s="604"/>
      <c r="BB37" s="604"/>
      <c r="BC37" s="604"/>
      <c r="BD37" s="614"/>
      <c r="BE37" s="614"/>
      <c r="BF37" s="647"/>
      <c r="BG37" s="640" t="s">
        <v>266</v>
      </c>
      <c r="BH37" s="641"/>
      <c r="BI37" s="641"/>
      <c r="BJ37" s="641"/>
      <c r="BK37" s="641"/>
      <c r="BL37" s="641"/>
      <c r="BM37" s="641"/>
      <c r="BN37" s="641"/>
      <c r="BO37" s="641"/>
      <c r="BP37" s="641"/>
      <c r="BQ37" s="641"/>
      <c r="BR37" s="641"/>
      <c r="BS37" s="641"/>
      <c r="BT37" s="641"/>
      <c r="BU37" s="642"/>
      <c r="BV37" s="603">
        <v>24584</v>
      </c>
      <c r="BW37" s="604"/>
      <c r="BX37" s="604"/>
      <c r="BY37" s="604"/>
      <c r="BZ37" s="604"/>
      <c r="CA37" s="604"/>
      <c r="CB37" s="648"/>
      <c r="CD37" s="640" t="s">
        <v>267</v>
      </c>
      <c r="CE37" s="641"/>
      <c r="CF37" s="641"/>
      <c r="CG37" s="641"/>
      <c r="CH37" s="641"/>
      <c r="CI37" s="641"/>
      <c r="CJ37" s="641"/>
      <c r="CK37" s="641"/>
      <c r="CL37" s="641"/>
      <c r="CM37" s="641"/>
      <c r="CN37" s="641"/>
      <c r="CO37" s="641"/>
      <c r="CP37" s="641"/>
      <c r="CQ37" s="642"/>
      <c r="CR37" s="603">
        <v>705025</v>
      </c>
      <c r="CS37" s="614"/>
      <c r="CT37" s="614"/>
      <c r="CU37" s="614"/>
      <c r="CV37" s="614"/>
      <c r="CW37" s="614"/>
      <c r="CX37" s="614"/>
      <c r="CY37" s="615"/>
      <c r="CZ37" s="606">
        <v>2.2999999999999998</v>
      </c>
      <c r="DA37" s="616"/>
      <c r="DB37" s="616"/>
      <c r="DC37" s="617"/>
      <c r="DD37" s="609">
        <v>705025</v>
      </c>
      <c r="DE37" s="614"/>
      <c r="DF37" s="614"/>
      <c r="DG37" s="614"/>
      <c r="DH37" s="614"/>
      <c r="DI37" s="614"/>
      <c r="DJ37" s="614"/>
      <c r="DK37" s="615"/>
      <c r="DL37" s="609">
        <v>498896</v>
      </c>
      <c r="DM37" s="614"/>
      <c r="DN37" s="614"/>
      <c r="DO37" s="614"/>
      <c r="DP37" s="614"/>
      <c r="DQ37" s="614"/>
      <c r="DR37" s="614"/>
      <c r="DS37" s="614"/>
      <c r="DT37" s="614"/>
      <c r="DU37" s="614"/>
      <c r="DV37" s="615"/>
      <c r="DW37" s="606">
        <v>2.9</v>
      </c>
      <c r="DX37" s="616"/>
      <c r="DY37" s="616"/>
      <c r="DZ37" s="616"/>
      <c r="EA37" s="616"/>
      <c r="EB37" s="616"/>
      <c r="EC37" s="643"/>
    </row>
    <row r="38" spans="2:133" ht="11.25" customHeight="1">
      <c r="B38" s="600" t="s">
        <v>268</v>
      </c>
      <c r="C38" s="601"/>
      <c r="D38" s="601"/>
      <c r="E38" s="601"/>
      <c r="F38" s="601"/>
      <c r="G38" s="601"/>
      <c r="H38" s="601"/>
      <c r="I38" s="601"/>
      <c r="J38" s="601"/>
      <c r="K38" s="601"/>
      <c r="L38" s="601"/>
      <c r="M38" s="601"/>
      <c r="N38" s="601"/>
      <c r="O38" s="601"/>
      <c r="P38" s="601"/>
      <c r="Q38" s="602"/>
      <c r="R38" s="603">
        <v>579812</v>
      </c>
      <c r="S38" s="604"/>
      <c r="T38" s="604"/>
      <c r="U38" s="604"/>
      <c r="V38" s="604"/>
      <c r="W38" s="604"/>
      <c r="X38" s="604"/>
      <c r="Y38" s="605"/>
      <c r="Z38" s="630">
        <v>1.9</v>
      </c>
      <c r="AA38" s="630"/>
      <c r="AB38" s="630"/>
      <c r="AC38" s="630"/>
      <c r="AD38" s="631" t="s">
        <v>65</v>
      </c>
      <c r="AE38" s="631"/>
      <c r="AF38" s="631"/>
      <c r="AG38" s="631"/>
      <c r="AH38" s="631"/>
      <c r="AI38" s="631"/>
      <c r="AJ38" s="631"/>
      <c r="AK38" s="631"/>
      <c r="AL38" s="606" t="s">
        <v>65</v>
      </c>
      <c r="AM38" s="607"/>
      <c r="AN38" s="607"/>
      <c r="AO38" s="632"/>
      <c r="AQ38" s="644" t="s">
        <v>269</v>
      </c>
      <c r="AR38" s="645"/>
      <c r="AS38" s="645"/>
      <c r="AT38" s="645"/>
      <c r="AU38" s="645"/>
      <c r="AV38" s="645"/>
      <c r="AW38" s="645"/>
      <c r="AX38" s="645"/>
      <c r="AY38" s="646"/>
      <c r="AZ38" s="603">
        <v>119586</v>
      </c>
      <c r="BA38" s="604"/>
      <c r="BB38" s="604"/>
      <c r="BC38" s="604"/>
      <c r="BD38" s="614"/>
      <c r="BE38" s="614"/>
      <c r="BF38" s="647"/>
      <c r="BG38" s="640" t="s">
        <v>270</v>
      </c>
      <c r="BH38" s="641"/>
      <c r="BI38" s="641"/>
      <c r="BJ38" s="641"/>
      <c r="BK38" s="641"/>
      <c r="BL38" s="641"/>
      <c r="BM38" s="641"/>
      <c r="BN38" s="641"/>
      <c r="BO38" s="641"/>
      <c r="BP38" s="641"/>
      <c r="BQ38" s="641"/>
      <c r="BR38" s="641"/>
      <c r="BS38" s="641"/>
      <c r="BT38" s="641"/>
      <c r="BU38" s="642"/>
      <c r="BV38" s="603">
        <v>10433</v>
      </c>
      <c r="BW38" s="604"/>
      <c r="BX38" s="604"/>
      <c r="BY38" s="604"/>
      <c r="BZ38" s="604"/>
      <c r="CA38" s="604"/>
      <c r="CB38" s="648"/>
      <c r="CD38" s="640" t="s">
        <v>271</v>
      </c>
      <c r="CE38" s="641"/>
      <c r="CF38" s="641"/>
      <c r="CG38" s="641"/>
      <c r="CH38" s="641"/>
      <c r="CI38" s="641"/>
      <c r="CJ38" s="641"/>
      <c r="CK38" s="641"/>
      <c r="CL38" s="641"/>
      <c r="CM38" s="641"/>
      <c r="CN38" s="641"/>
      <c r="CO38" s="641"/>
      <c r="CP38" s="641"/>
      <c r="CQ38" s="642"/>
      <c r="CR38" s="603">
        <v>2692734</v>
      </c>
      <c r="CS38" s="604"/>
      <c r="CT38" s="604"/>
      <c r="CU38" s="604"/>
      <c r="CV38" s="604"/>
      <c r="CW38" s="604"/>
      <c r="CX38" s="604"/>
      <c r="CY38" s="605"/>
      <c r="CZ38" s="606">
        <v>8.9</v>
      </c>
      <c r="DA38" s="616"/>
      <c r="DB38" s="616"/>
      <c r="DC38" s="617"/>
      <c r="DD38" s="609">
        <v>2155795</v>
      </c>
      <c r="DE38" s="604"/>
      <c r="DF38" s="604"/>
      <c r="DG38" s="604"/>
      <c r="DH38" s="604"/>
      <c r="DI38" s="604"/>
      <c r="DJ38" s="604"/>
      <c r="DK38" s="605"/>
      <c r="DL38" s="609">
        <v>2034477</v>
      </c>
      <c r="DM38" s="604"/>
      <c r="DN38" s="604"/>
      <c r="DO38" s="604"/>
      <c r="DP38" s="604"/>
      <c r="DQ38" s="604"/>
      <c r="DR38" s="604"/>
      <c r="DS38" s="604"/>
      <c r="DT38" s="604"/>
      <c r="DU38" s="604"/>
      <c r="DV38" s="605"/>
      <c r="DW38" s="606">
        <v>12</v>
      </c>
      <c r="DX38" s="616"/>
      <c r="DY38" s="616"/>
      <c r="DZ38" s="616"/>
      <c r="EA38" s="616"/>
      <c r="EB38" s="616"/>
      <c r="EC38" s="643"/>
    </row>
    <row r="39" spans="2:133" ht="11.25" customHeight="1">
      <c r="B39" s="600" t="s">
        <v>272</v>
      </c>
      <c r="C39" s="601"/>
      <c r="D39" s="601"/>
      <c r="E39" s="601"/>
      <c r="F39" s="601"/>
      <c r="G39" s="601"/>
      <c r="H39" s="601"/>
      <c r="I39" s="601"/>
      <c r="J39" s="601"/>
      <c r="K39" s="601"/>
      <c r="L39" s="601"/>
      <c r="M39" s="601"/>
      <c r="N39" s="601"/>
      <c r="O39" s="601"/>
      <c r="P39" s="601"/>
      <c r="Q39" s="602"/>
      <c r="R39" s="603">
        <v>255727</v>
      </c>
      <c r="S39" s="604"/>
      <c r="T39" s="604"/>
      <c r="U39" s="604"/>
      <c r="V39" s="604"/>
      <c r="W39" s="604"/>
      <c r="X39" s="604"/>
      <c r="Y39" s="605"/>
      <c r="Z39" s="630">
        <v>0.8</v>
      </c>
      <c r="AA39" s="630"/>
      <c r="AB39" s="630"/>
      <c r="AC39" s="630"/>
      <c r="AD39" s="631">
        <v>468</v>
      </c>
      <c r="AE39" s="631"/>
      <c r="AF39" s="631"/>
      <c r="AG39" s="631"/>
      <c r="AH39" s="631"/>
      <c r="AI39" s="631"/>
      <c r="AJ39" s="631"/>
      <c r="AK39" s="631"/>
      <c r="AL39" s="606">
        <v>0</v>
      </c>
      <c r="AM39" s="607"/>
      <c r="AN39" s="607"/>
      <c r="AO39" s="632"/>
      <c r="AQ39" s="644" t="s">
        <v>273</v>
      </c>
      <c r="AR39" s="645"/>
      <c r="AS39" s="645"/>
      <c r="AT39" s="645"/>
      <c r="AU39" s="645"/>
      <c r="AV39" s="645"/>
      <c r="AW39" s="645"/>
      <c r="AX39" s="645"/>
      <c r="AY39" s="646"/>
      <c r="AZ39" s="603" t="s">
        <v>65</v>
      </c>
      <c r="BA39" s="604"/>
      <c r="BB39" s="604"/>
      <c r="BC39" s="604"/>
      <c r="BD39" s="614"/>
      <c r="BE39" s="614"/>
      <c r="BF39" s="647"/>
      <c r="BG39" s="640" t="s">
        <v>274</v>
      </c>
      <c r="BH39" s="641"/>
      <c r="BI39" s="641"/>
      <c r="BJ39" s="641"/>
      <c r="BK39" s="641"/>
      <c r="BL39" s="641"/>
      <c r="BM39" s="641"/>
      <c r="BN39" s="641"/>
      <c r="BO39" s="641"/>
      <c r="BP39" s="641"/>
      <c r="BQ39" s="641"/>
      <c r="BR39" s="641"/>
      <c r="BS39" s="641"/>
      <c r="BT39" s="641"/>
      <c r="BU39" s="642"/>
      <c r="BV39" s="603">
        <v>15893</v>
      </c>
      <c r="BW39" s="604"/>
      <c r="BX39" s="604"/>
      <c r="BY39" s="604"/>
      <c r="BZ39" s="604"/>
      <c r="CA39" s="604"/>
      <c r="CB39" s="648"/>
      <c r="CD39" s="640" t="s">
        <v>275</v>
      </c>
      <c r="CE39" s="641"/>
      <c r="CF39" s="641"/>
      <c r="CG39" s="641"/>
      <c r="CH39" s="641"/>
      <c r="CI39" s="641"/>
      <c r="CJ39" s="641"/>
      <c r="CK39" s="641"/>
      <c r="CL39" s="641"/>
      <c r="CM39" s="641"/>
      <c r="CN39" s="641"/>
      <c r="CO39" s="641"/>
      <c r="CP39" s="641"/>
      <c r="CQ39" s="642"/>
      <c r="CR39" s="603">
        <v>1640918</v>
      </c>
      <c r="CS39" s="614"/>
      <c r="CT39" s="614"/>
      <c r="CU39" s="614"/>
      <c r="CV39" s="614"/>
      <c r="CW39" s="614"/>
      <c r="CX39" s="614"/>
      <c r="CY39" s="615"/>
      <c r="CZ39" s="606">
        <v>5.4</v>
      </c>
      <c r="DA39" s="616"/>
      <c r="DB39" s="616"/>
      <c r="DC39" s="617"/>
      <c r="DD39" s="609">
        <v>1504509</v>
      </c>
      <c r="DE39" s="614"/>
      <c r="DF39" s="614"/>
      <c r="DG39" s="614"/>
      <c r="DH39" s="614"/>
      <c r="DI39" s="614"/>
      <c r="DJ39" s="614"/>
      <c r="DK39" s="615"/>
      <c r="DL39" s="609" t="s">
        <v>65</v>
      </c>
      <c r="DM39" s="614"/>
      <c r="DN39" s="614"/>
      <c r="DO39" s="614"/>
      <c r="DP39" s="614"/>
      <c r="DQ39" s="614"/>
      <c r="DR39" s="614"/>
      <c r="DS39" s="614"/>
      <c r="DT39" s="614"/>
      <c r="DU39" s="614"/>
      <c r="DV39" s="615"/>
      <c r="DW39" s="606" t="s">
        <v>65</v>
      </c>
      <c r="DX39" s="616"/>
      <c r="DY39" s="616"/>
      <c r="DZ39" s="616"/>
      <c r="EA39" s="616"/>
      <c r="EB39" s="616"/>
      <c r="EC39" s="643"/>
    </row>
    <row r="40" spans="2:133" ht="11.25" customHeight="1">
      <c r="B40" s="600" t="s">
        <v>276</v>
      </c>
      <c r="C40" s="601"/>
      <c r="D40" s="601"/>
      <c r="E40" s="601"/>
      <c r="F40" s="601"/>
      <c r="G40" s="601"/>
      <c r="H40" s="601"/>
      <c r="I40" s="601"/>
      <c r="J40" s="601"/>
      <c r="K40" s="601"/>
      <c r="L40" s="601"/>
      <c r="M40" s="601"/>
      <c r="N40" s="601"/>
      <c r="O40" s="601"/>
      <c r="P40" s="601"/>
      <c r="Q40" s="602"/>
      <c r="R40" s="603">
        <v>2033300</v>
      </c>
      <c r="S40" s="604"/>
      <c r="T40" s="604"/>
      <c r="U40" s="604"/>
      <c r="V40" s="604"/>
      <c r="W40" s="604"/>
      <c r="X40" s="604"/>
      <c r="Y40" s="605"/>
      <c r="Z40" s="630">
        <v>6.6</v>
      </c>
      <c r="AA40" s="630"/>
      <c r="AB40" s="630"/>
      <c r="AC40" s="630"/>
      <c r="AD40" s="631" t="s">
        <v>65</v>
      </c>
      <c r="AE40" s="631"/>
      <c r="AF40" s="631"/>
      <c r="AG40" s="631"/>
      <c r="AH40" s="631"/>
      <c r="AI40" s="631"/>
      <c r="AJ40" s="631"/>
      <c r="AK40" s="631"/>
      <c r="AL40" s="606" t="s">
        <v>65</v>
      </c>
      <c r="AM40" s="607"/>
      <c r="AN40" s="607"/>
      <c r="AO40" s="632"/>
      <c r="AQ40" s="644" t="s">
        <v>277</v>
      </c>
      <c r="AR40" s="645"/>
      <c r="AS40" s="645"/>
      <c r="AT40" s="645"/>
      <c r="AU40" s="645"/>
      <c r="AV40" s="645"/>
      <c r="AW40" s="645"/>
      <c r="AX40" s="645"/>
      <c r="AY40" s="646"/>
      <c r="AZ40" s="603" t="s">
        <v>65</v>
      </c>
      <c r="BA40" s="604"/>
      <c r="BB40" s="604"/>
      <c r="BC40" s="604"/>
      <c r="BD40" s="614"/>
      <c r="BE40" s="614"/>
      <c r="BF40" s="647"/>
      <c r="BG40" s="649" t="s">
        <v>278</v>
      </c>
      <c r="BH40" s="650"/>
      <c r="BI40" s="650"/>
      <c r="BJ40" s="650"/>
      <c r="BK40" s="650"/>
      <c r="BL40" s="84"/>
      <c r="BM40" s="641" t="s">
        <v>279</v>
      </c>
      <c r="BN40" s="641"/>
      <c r="BO40" s="641"/>
      <c r="BP40" s="641"/>
      <c r="BQ40" s="641"/>
      <c r="BR40" s="641"/>
      <c r="BS40" s="641"/>
      <c r="BT40" s="641"/>
      <c r="BU40" s="642"/>
      <c r="BV40" s="603">
        <v>88</v>
      </c>
      <c r="BW40" s="604"/>
      <c r="BX40" s="604"/>
      <c r="BY40" s="604"/>
      <c r="BZ40" s="604"/>
      <c r="CA40" s="604"/>
      <c r="CB40" s="648"/>
      <c r="CD40" s="640" t="s">
        <v>280</v>
      </c>
      <c r="CE40" s="641"/>
      <c r="CF40" s="641"/>
      <c r="CG40" s="641"/>
      <c r="CH40" s="641"/>
      <c r="CI40" s="641"/>
      <c r="CJ40" s="641"/>
      <c r="CK40" s="641"/>
      <c r="CL40" s="641"/>
      <c r="CM40" s="641"/>
      <c r="CN40" s="641"/>
      <c r="CO40" s="641"/>
      <c r="CP40" s="641"/>
      <c r="CQ40" s="642"/>
      <c r="CR40" s="603">
        <v>11193</v>
      </c>
      <c r="CS40" s="604"/>
      <c r="CT40" s="604"/>
      <c r="CU40" s="604"/>
      <c r="CV40" s="604"/>
      <c r="CW40" s="604"/>
      <c r="CX40" s="604"/>
      <c r="CY40" s="605"/>
      <c r="CZ40" s="606">
        <v>0</v>
      </c>
      <c r="DA40" s="616"/>
      <c r="DB40" s="616"/>
      <c r="DC40" s="617"/>
      <c r="DD40" s="609">
        <v>30</v>
      </c>
      <c r="DE40" s="604"/>
      <c r="DF40" s="604"/>
      <c r="DG40" s="604"/>
      <c r="DH40" s="604"/>
      <c r="DI40" s="604"/>
      <c r="DJ40" s="604"/>
      <c r="DK40" s="605"/>
      <c r="DL40" s="609">
        <v>30</v>
      </c>
      <c r="DM40" s="604"/>
      <c r="DN40" s="604"/>
      <c r="DO40" s="604"/>
      <c r="DP40" s="604"/>
      <c r="DQ40" s="604"/>
      <c r="DR40" s="604"/>
      <c r="DS40" s="604"/>
      <c r="DT40" s="604"/>
      <c r="DU40" s="604"/>
      <c r="DV40" s="605"/>
      <c r="DW40" s="606">
        <v>0</v>
      </c>
      <c r="DX40" s="616"/>
      <c r="DY40" s="616"/>
      <c r="DZ40" s="616"/>
      <c r="EA40" s="616"/>
      <c r="EB40" s="616"/>
      <c r="EC40" s="643"/>
    </row>
    <row r="41" spans="2:133" ht="11.25" customHeight="1">
      <c r="B41" s="600" t="s">
        <v>281</v>
      </c>
      <c r="C41" s="601"/>
      <c r="D41" s="601"/>
      <c r="E41" s="601"/>
      <c r="F41" s="601"/>
      <c r="G41" s="601"/>
      <c r="H41" s="601"/>
      <c r="I41" s="601"/>
      <c r="J41" s="601"/>
      <c r="K41" s="601"/>
      <c r="L41" s="601"/>
      <c r="M41" s="601"/>
      <c r="N41" s="601"/>
      <c r="O41" s="601"/>
      <c r="P41" s="601"/>
      <c r="Q41" s="602"/>
      <c r="R41" s="603" t="s">
        <v>65</v>
      </c>
      <c r="S41" s="604"/>
      <c r="T41" s="604"/>
      <c r="U41" s="604"/>
      <c r="V41" s="604"/>
      <c r="W41" s="604"/>
      <c r="X41" s="604"/>
      <c r="Y41" s="605"/>
      <c r="Z41" s="630" t="s">
        <v>65</v>
      </c>
      <c r="AA41" s="630"/>
      <c r="AB41" s="630"/>
      <c r="AC41" s="630"/>
      <c r="AD41" s="631" t="s">
        <v>65</v>
      </c>
      <c r="AE41" s="631"/>
      <c r="AF41" s="631"/>
      <c r="AG41" s="631"/>
      <c r="AH41" s="631"/>
      <c r="AI41" s="631"/>
      <c r="AJ41" s="631"/>
      <c r="AK41" s="631"/>
      <c r="AL41" s="606" t="s">
        <v>65</v>
      </c>
      <c r="AM41" s="607"/>
      <c r="AN41" s="607"/>
      <c r="AO41" s="632"/>
      <c r="AQ41" s="644" t="s">
        <v>282</v>
      </c>
      <c r="AR41" s="645"/>
      <c r="AS41" s="645"/>
      <c r="AT41" s="645"/>
      <c r="AU41" s="645"/>
      <c r="AV41" s="645"/>
      <c r="AW41" s="645"/>
      <c r="AX41" s="645"/>
      <c r="AY41" s="646"/>
      <c r="AZ41" s="603">
        <v>675697</v>
      </c>
      <c r="BA41" s="604"/>
      <c r="BB41" s="604"/>
      <c r="BC41" s="604"/>
      <c r="BD41" s="614"/>
      <c r="BE41" s="614"/>
      <c r="BF41" s="647"/>
      <c r="BG41" s="649"/>
      <c r="BH41" s="650"/>
      <c r="BI41" s="650"/>
      <c r="BJ41" s="650"/>
      <c r="BK41" s="650"/>
      <c r="BL41" s="84"/>
      <c r="BM41" s="641" t="s">
        <v>283</v>
      </c>
      <c r="BN41" s="641"/>
      <c r="BO41" s="641"/>
      <c r="BP41" s="641"/>
      <c r="BQ41" s="641"/>
      <c r="BR41" s="641"/>
      <c r="BS41" s="641"/>
      <c r="BT41" s="641"/>
      <c r="BU41" s="642"/>
      <c r="BV41" s="603">
        <v>1</v>
      </c>
      <c r="BW41" s="604"/>
      <c r="BX41" s="604"/>
      <c r="BY41" s="604"/>
      <c r="BZ41" s="604"/>
      <c r="CA41" s="604"/>
      <c r="CB41" s="648"/>
      <c r="CD41" s="640" t="s">
        <v>284</v>
      </c>
      <c r="CE41" s="641"/>
      <c r="CF41" s="641"/>
      <c r="CG41" s="641"/>
      <c r="CH41" s="641"/>
      <c r="CI41" s="641"/>
      <c r="CJ41" s="641"/>
      <c r="CK41" s="641"/>
      <c r="CL41" s="641"/>
      <c r="CM41" s="641"/>
      <c r="CN41" s="641"/>
      <c r="CO41" s="641"/>
      <c r="CP41" s="641"/>
      <c r="CQ41" s="642"/>
      <c r="CR41" s="603" t="s">
        <v>65</v>
      </c>
      <c r="CS41" s="614"/>
      <c r="CT41" s="614"/>
      <c r="CU41" s="614"/>
      <c r="CV41" s="614"/>
      <c r="CW41" s="614"/>
      <c r="CX41" s="614"/>
      <c r="CY41" s="615"/>
      <c r="CZ41" s="606" t="s">
        <v>65</v>
      </c>
      <c r="DA41" s="616"/>
      <c r="DB41" s="616"/>
      <c r="DC41" s="617"/>
      <c r="DD41" s="609" t="s">
        <v>65</v>
      </c>
      <c r="DE41" s="614"/>
      <c r="DF41" s="614"/>
      <c r="DG41" s="614"/>
      <c r="DH41" s="614"/>
      <c r="DI41" s="614"/>
      <c r="DJ41" s="614"/>
      <c r="DK41" s="615"/>
      <c r="DL41" s="610"/>
      <c r="DM41" s="611"/>
      <c r="DN41" s="611"/>
      <c r="DO41" s="611"/>
      <c r="DP41" s="611"/>
      <c r="DQ41" s="611"/>
      <c r="DR41" s="611"/>
      <c r="DS41" s="611"/>
      <c r="DT41" s="611"/>
      <c r="DU41" s="611"/>
      <c r="DV41" s="612"/>
      <c r="DW41" s="596"/>
      <c r="DX41" s="597"/>
      <c r="DY41" s="597"/>
      <c r="DZ41" s="597"/>
      <c r="EA41" s="597"/>
      <c r="EB41" s="597"/>
      <c r="EC41" s="598"/>
    </row>
    <row r="42" spans="2:133" ht="11.25" customHeight="1">
      <c r="B42" s="600" t="s">
        <v>285</v>
      </c>
      <c r="C42" s="601"/>
      <c r="D42" s="601"/>
      <c r="E42" s="601"/>
      <c r="F42" s="601"/>
      <c r="G42" s="601"/>
      <c r="H42" s="601"/>
      <c r="I42" s="601"/>
      <c r="J42" s="601"/>
      <c r="K42" s="601"/>
      <c r="L42" s="601"/>
      <c r="M42" s="601"/>
      <c r="N42" s="601"/>
      <c r="O42" s="601"/>
      <c r="P42" s="601"/>
      <c r="Q42" s="602"/>
      <c r="R42" s="603" t="s">
        <v>65</v>
      </c>
      <c r="S42" s="604"/>
      <c r="T42" s="604"/>
      <c r="U42" s="604"/>
      <c r="V42" s="604"/>
      <c r="W42" s="604"/>
      <c r="X42" s="604"/>
      <c r="Y42" s="605"/>
      <c r="Z42" s="630" t="s">
        <v>65</v>
      </c>
      <c r="AA42" s="630"/>
      <c r="AB42" s="630"/>
      <c r="AC42" s="630"/>
      <c r="AD42" s="631" t="s">
        <v>65</v>
      </c>
      <c r="AE42" s="631"/>
      <c r="AF42" s="631"/>
      <c r="AG42" s="631"/>
      <c r="AH42" s="631"/>
      <c r="AI42" s="631"/>
      <c r="AJ42" s="631"/>
      <c r="AK42" s="631"/>
      <c r="AL42" s="606" t="s">
        <v>65</v>
      </c>
      <c r="AM42" s="607"/>
      <c r="AN42" s="607"/>
      <c r="AO42" s="632"/>
      <c r="AQ42" s="637" t="s">
        <v>286</v>
      </c>
      <c r="AR42" s="638"/>
      <c r="AS42" s="638"/>
      <c r="AT42" s="638"/>
      <c r="AU42" s="638"/>
      <c r="AV42" s="638"/>
      <c r="AW42" s="638"/>
      <c r="AX42" s="638"/>
      <c r="AY42" s="639"/>
      <c r="AZ42" s="583">
        <v>2017037</v>
      </c>
      <c r="BA42" s="618"/>
      <c r="BB42" s="618"/>
      <c r="BC42" s="618"/>
      <c r="BD42" s="584"/>
      <c r="BE42" s="584"/>
      <c r="BF42" s="633"/>
      <c r="BG42" s="651"/>
      <c r="BH42" s="652"/>
      <c r="BI42" s="652"/>
      <c r="BJ42" s="652"/>
      <c r="BK42" s="652"/>
      <c r="BL42" s="85"/>
      <c r="BM42" s="634" t="s">
        <v>287</v>
      </c>
      <c r="BN42" s="634"/>
      <c r="BO42" s="634"/>
      <c r="BP42" s="634"/>
      <c r="BQ42" s="634"/>
      <c r="BR42" s="634"/>
      <c r="BS42" s="634"/>
      <c r="BT42" s="634"/>
      <c r="BU42" s="635"/>
      <c r="BV42" s="583">
        <v>351</v>
      </c>
      <c r="BW42" s="618"/>
      <c r="BX42" s="618"/>
      <c r="BY42" s="618"/>
      <c r="BZ42" s="618"/>
      <c r="CA42" s="618"/>
      <c r="CB42" s="636"/>
      <c r="CD42" s="600" t="s">
        <v>288</v>
      </c>
      <c r="CE42" s="601"/>
      <c r="CF42" s="601"/>
      <c r="CG42" s="601"/>
      <c r="CH42" s="601"/>
      <c r="CI42" s="601"/>
      <c r="CJ42" s="601"/>
      <c r="CK42" s="601"/>
      <c r="CL42" s="601"/>
      <c r="CM42" s="601"/>
      <c r="CN42" s="601"/>
      <c r="CO42" s="601"/>
      <c r="CP42" s="601"/>
      <c r="CQ42" s="602"/>
      <c r="CR42" s="603">
        <v>1651784</v>
      </c>
      <c r="CS42" s="614"/>
      <c r="CT42" s="614"/>
      <c r="CU42" s="614"/>
      <c r="CV42" s="614"/>
      <c r="CW42" s="614"/>
      <c r="CX42" s="614"/>
      <c r="CY42" s="615"/>
      <c r="CZ42" s="606">
        <v>5.5</v>
      </c>
      <c r="DA42" s="616"/>
      <c r="DB42" s="616"/>
      <c r="DC42" s="617"/>
      <c r="DD42" s="609">
        <v>385267</v>
      </c>
      <c r="DE42" s="614"/>
      <c r="DF42" s="614"/>
      <c r="DG42" s="614"/>
      <c r="DH42" s="614"/>
      <c r="DI42" s="614"/>
      <c r="DJ42" s="614"/>
      <c r="DK42" s="615"/>
      <c r="DL42" s="610"/>
      <c r="DM42" s="611"/>
      <c r="DN42" s="611"/>
      <c r="DO42" s="611"/>
      <c r="DP42" s="611"/>
      <c r="DQ42" s="611"/>
      <c r="DR42" s="611"/>
      <c r="DS42" s="611"/>
      <c r="DT42" s="611"/>
      <c r="DU42" s="611"/>
      <c r="DV42" s="612"/>
      <c r="DW42" s="596"/>
      <c r="DX42" s="597"/>
      <c r="DY42" s="597"/>
      <c r="DZ42" s="597"/>
      <c r="EA42" s="597"/>
      <c r="EB42" s="597"/>
      <c r="EC42" s="598"/>
    </row>
    <row r="43" spans="2:133" ht="11.25" customHeight="1">
      <c r="B43" s="600" t="s">
        <v>289</v>
      </c>
      <c r="C43" s="601"/>
      <c r="D43" s="601"/>
      <c r="E43" s="601"/>
      <c r="F43" s="601"/>
      <c r="G43" s="601"/>
      <c r="H43" s="601"/>
      <c r="I43" s="601"/>
      <c r="J43" s="601"/>
      <c r="K43" s="601"/>
      <c r="L43" s="601"/>
      <c r="M43" s="601"/>
      <c r="N43" s="601"/>
      <c r="O43" s="601"/>
      <c r="P43" s="601"/>
      <c r="Q43" s="602"/>
      <c r="R43" s="603">
        <v>1312900</v>
      </c>
      <c r="S43" s="604"/>
      <c r="T43" s="604"/>
      <c r="U43" s="604"/>
      <c r="V43" s="604"/>
      <c r="W43" s="604"/>
      <c r="X43" s="604"/>
      <c r="Y43" s="605"/>
      <c r="Z43" s="630">
        <v>4.2</v>
      </c>
      <c r="AA43" s="630"/>
      <c r="AB43" s="630"/>
      <c r="AC43" s="630"/>
      <c r="AD43" s="631" t="s">
        <v>65</v>
      </c>
      <c r="AE43" s="631"/>
      <c r="AF43" s="631"/>
      <c r="AG43" s="631"/>
      <c r="AH43" s="631"/>
      <c r="AI43" s="631"/>
      <c r="AJ43" s="631"/>
      <c r="AK43" s="631"/>
      <c r="AL43" s="606" t="s">
        <v>65</v>
      </c>
      <c r="AM43" s="607"/>
      <c r="AN43" s="607"/>
      <c r="AO43" s="632"/>
      <c r="BV43" s="86"/>
      <c r="BW43" s="86"/>
      <c r="BX43" s="86"/>
      <c r="BY43" s="86"/>
      <c r="BZ43" s="86"/>
      <c r="CA43" s="86"/>
      <c r="CB43" s="86"/>
      <c r="CD43" s="600" t="s">
        <v>290</v>
      </c>
      <c r="CE43" s="601"/>
      <c r="CF43" s="601"/>
      <c r="CG43" s="601"/>
      <c r="CH43" s="601"/>
      <c r="CI43" s="601"/>
      <c r="CJ43" s="601"/>
      <c r="CK43" s="601"/>
      <c r="CL43" s="601"/>
      <c r="CM43" s="601"/>
      <c r="CN43" s="601"/>
      <c r="CO43" s="601"/>
      <c r="CP43" s="601"/>
      <c r="CQ43" s="602"/>
      <c r="CR43" s="603">
        <v>33540</v>
      </c>
      <c r="CS43" s="614"/>
      <c r="CT43" s="614"/>
      <c r="CU43" s="614"/>
      <c r="CV43" s="614"/>
      <c r="CW43" s="614"/>
      <c r="CX43" s="614"/>
      <c r="CY43" s="615"/>
      <c r="CZ43" s="606">
        <v>0.1</v>
      </c>
      <c r="DA43" s="616"/>
      <c r="DB43" s="616"/>
      <c r="DC43" s="617"/>
      <c r="DD43" s="609">
        <v>28535</v>
      </c>
      <c r="DE43" s="614"/>
      <c r="DF43" s="614"/>
      <c r="DG43" s="614"/>
      <c r="DH43" s="614"/>
      <c r="DI43" s="614"/>
      <c r="DJ43" s="614"/>
      <c r="DK43" s="615"/>
      <c r="DL43" s="610"/>
      <c r="DM43" s="611"/>
      <c r="DN43" s="611"/>
      <c r="DO43" s="611"/>
      <c r="DP43" s="611"/>
      <c r="DQ43" s="611"/>
      <c r="DR43" s="611"/>
      <c r="DS43" s="611"/>
      <c r="DT43" s="611"/>
      <c r="DU43" s="611"/>
      <c r="DV43" s="612"/>
      <c r="DW43" s="596"/>
      <c r="DX43" s="597"/>
      <c r="DY43" s="597"/>
      <c r="DZ43" s="597"/>
      <c r="EA43" s="597"/>
      <c r="EB43" s="597"/>
      <c r="EC43" s="598"/>
    </row>
    <row r="44" spans="2:133" ht="11.25" customHeight="1">
      <c r="B44" s="580" t="s">
        <v>291</v>
      </c>
      <c r="C44" s="581"/>
      <c r="D44" s="581"/>
      <c r="E44" s="581"/>
      <c r="F44" s="581"/>
      <c r="G44" s="581"/>
      <c r="H44" s="581"/>
      <c r="I44" s="581"/>
      <c r="J44" s="581"/>
      <c r="K44" s="581"/>
      <c r="L44" s="581"/>
      <c r="M44" s="581"/>
      <c r="N44" s="581"/>
      <c r="O44" s="581"/>
      <c r="P44" s="581"/>
      <c r="Q44" s="582"/>
      <c r="R44" s="583">
        <v>31031706</v>
      </c>
      <c r="S44" s="618"/>
      <c r="T44" s="618"/>
      <c r="U44" s="618"/>
      <c r="V44" s="618"/>
      <c r="W44" s="618"/>
      <c r="X44" s="618"/>
      <c r="Y44" s="619"/>
      <c r="Z44" s="620">
        <v>100</v>
      </c>
      <c r="AA44" s="620"/>
      <c r="AB44" s="620"/>
      <c r="AC44" s="620"/>
      <c r="AD44" s="621">
        <v>15624855</v>
      </c>
      <c r="AE44" s="621"/>
      <c r="AF44" s="621"/>
      <c r="AG44" s="621"/>
      <c r="AH44" s="621"/>
      <c r="AI44" s="621"/>
      <c r="AJ44" s="621"/>
      <c r="AK44" s="621"/>
      <c r="AL44" s="586">
        <v>100</v>
      </c>
      <c r="AM44" s="622"/>
      <c r="AN44" s="622"/>
      <c r="AO44" s="623"/>
      <c r="CD44" s="624" t="s">
        <v>237</v>
      </c>
      <c r="CE44" s="625"/>
      <c r="CF44" s="600" t="s">
        <v>292</v>
      </c>
      <c r="CG44" s="601"/>
      <c r="CH44" s="601"/>
      <c r="CI44" s="601"/>
      <c r="CJ44" s="601"/>
      <c r="CK44" s="601"/>
      <c r="CL44" s="601"/>
      <c r="CM44" s="601"/>
      <c r="CN44" s="601"/>
      <c r="CO44" s="601"/>
      <c r="CP44" s="601"/>
      <c r="CQ44" s="602"/>
      <c r="CR44" s="603">
        <v>1651784</v>
      </c>
      <c r="CS44" s="604"/>
      <c r="CT44" s="604"/>
      <c r="CU44" s="604"/>
      <c r="CV44" s="604"/>
      <c r="CW44" s="604"/>
      <c r="CX44" s="604"/>
      <c r="CY44" s="605"/>
      <c r="CZ44" s="606">
        <v>5.5</v>
      </c>
      <c r="DA44" s="607"/>
      <c r="DB44" s="607"/>
      <c r="DC44" s="608"/>
      <c r="DD44" s="609">
        <v>385267</v>
      </c>
      <c r="DE44" s="604"/>
      <c r="DF44" s="604"/>
      <c r="DG44" s="604"/>
      <c r="DH44" s="604"/>
      <c r="DI44" s="604"/>
      <c r="DJ44" s="604"/>
      <c r="DK44" s="605"/>
      <c r="DL44" s="610"/>
      <c r="DM44" s="611"/>
      <c r="DN44" s="611"/>
      <c r="DO44" s="611"/>
      <c r="DP44" s="611"/>
      <c r="DQ44" s="611"/>
      <c r="DR44" s="611"/>
      <c r="DS44" s="611"/>
      <c r="DT44" s="611"/>
      <c r="DU44" s="611"/>
      <c r="DV44" s="612"/>
      <c r="DW44" s="596"/>
      <c r="DX44" s="597"/>
      <c r="DY44" s="597"/>
      <c r="DZ44" s="597"/>
      <c r="EA44" s="597"/>
      <c r="EB44" s="597"/>
      <c r="EC44" s="598"/>
    </row>
    <row r="45" spans="2:133" ht="11.25" customHeight="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26"/>
      <c r="CE45" s="627"/>
      <c r="CF45" s="600" t="s">
        <v>293</v>
      </c>
      <c r="CG45" s="601"/>
      <c r="CH45" s="601"/>
      <c r="CI45" s="601"/>
      <c r="CJ45" s="601"/>
      <c r="CK45" s="601"/>
      <c r="CL45" s="601"/>
      <c r="CM45" s="601"/>
      <c r="CN45" s="601"/>
      <c r="CO45" s="601"/>
      <c r="CP45" s="601"/>
      <c r="CQ45" s="602"/>
      <c r="CR45" s="603">
        <v>499306</v>
      </c>
      <c r="CS45" s="614"/>
      <c r="CT45" s="614"/>
      <c r="CU45" s="614"/>
      <c r="CV45" s="614"/>
      <c r="CW45" s="614"/>
      <c r="CX45" s="614"/>
      <c r="CY45" s="615"/>
      <c r="CZ45" s="606">
        <v>1.7</v>
      </c>
      <c r="DA45" s="616"/>
      <c r="DB45" s="616"/>
      <c r="DC45" s="617"/>
      <c r="DD45" s="609">
        <v>29445</v>
      </c>
      <c r="DE45" s="614"/>
      <c r="DF45" s="614"/>
      <c r="DG45" s="614"/>
      <c r="DH45" s="614"/>
      <c r="DI45" s="614"/>
      <c r="DJ45" s="614"/>
      <c r="DK45" s="615"/>
      <c r="DL45" s="610"/>
      <c r="DM45" s="611"/>
      <c r="DN45" s="611"/>
      <c r="DO45" s="611"/>
      <c r="DP45" s="611"/>
      <c r="DQ45" s="611"/>
      <c r="DR45" s="611"/>
      <c r="DS45" s="611"/>
      <c r="DT45" s="611"/>
      <c r="DU45" s="611"/>
      <c r="DV45" s="612"/>
      <c r="DW45" s="596"/>
      <c r="DX45" s="597"/>
      <c r="DY45" s="597"/>
      <c r="DZ45" s="597"/>
      <c r="EA45" s="597"/>
      <c r="EB45" s="597"/>
      <c r="EC45" s="598"/>
    </row>
    <row r="46" spans="2:133" ht="11.25" customHeight="1">
      <c r="B46" s="88" t="s">
        <v>294</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26"/>
      <c r="CE46" s="627"/>
      <c r="CF46" s="600" t="s">
        <v>295</v>
      </c>
      <c r="CG46" s="601"/>
      <c r="CH46" s="601"/>
      <c r="CI46" s="601"/>
      <c r="CJ46" s="601"/>
      <c r="CK46" s="601"/>
      <c r="CL46" s="601"/>
      <c r="CM46" s="601"/>
      <c r="CN46" s="601"/>
      <c r="CO46" s="601"/>
      <c r="CP46" s="601"/>
      <c r="CQ46" s="602"/>
      <c r="CR46" s="603">
        <v>1127201</v>
      </c>
      <c r="CS46" s="604"/>
      <c r="CT46" s="604"/>
      <c r="CU46" s="604"/>
      <c r="CV46" s="604"/>
      <c r="CW46" s="604"/>
      <c r="CX46" s="604"/>
      <c r="CY46" s="605"/>
      <c r="CZ46" s="606">
        <v>3.7</v>
      </c>
      <c r="DA46" s="607"/>
      <c r="DB46" s="607"/>
      <c r="DC46" s="608"/>
      <c r="DD46" s="609">
        <v>352245</v>
      </c>
      <c r="DE46" s="604"/>
      <c r="DF46" s="604"/>
      <c r="DG46" s="604"/>
      <c r="DH46" s="604"/>
      <c r="DI46" s="604"/>
      <c r="DJ46" s="604"/>
      <c r="DK46" s="605"/>
      <c r="DL46" s="610"/>
      <c r="DM46" s="611"/>
      <c r="DN46" s="611"/>
      <c r="DO46" s="611"/>
      <c r="DP46" s="611"/>
      <c r="DQ46" s="611"/>
      <c r="DR46" s="611"/>
      <c r="DS46" s="611"/>
      <c r="DT46" s="611"/>
      <c r="DU46" s="611"/>
      <c r="DV46" s="612"/>
      <c r="DW46" s="596"/>
      <c r="DX46" s="597"/>
      <c r="DY46" s="597"/>
      <c r="DZ46" s="597"/>
      <c r="EA46" s="597"/>
      <c r="EB46" s="597"/>
      <c r="EC46" s="598"/>
    </row>
    <row r="47" spans="2:133" ht="11.25" customHeight="1">
      <c r="B47" s="613" t="s">
        <v>296</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c r="BW47" s="613"/>
      <c r="BX47" s="613"/>
      <c r="BY47" s="613"/>
      <c r="BZ47" s="613"/>
      <c r="CA47" s="613"/>
      <c r="CB47" s="613"/>
      <c r="CD47" s="626"/>
      <c r="CE47" s="627"/>
      <c r="CF47" s="600" t="s">
        <v>297</v>
      </c>
      <c r="CG47" s="601"/>
      <c r="CH47" s="601"/>
      <c r="CI47" s="601"/>
      <c r="CJ47" s="601"/>
      <c r="CK47" s="601"/>
      <c r="CL47" s="601"/>
      <c r="CM47" s="601"/>
      <c r="CN47" s="601"/>
      <c r="CO47" s="601"/>
      <c r="CP47" s="601"/>
      <c r="CQ47" s="602"/>
      <c r="CR47" s="603" t="s">
        <v>65</v>
      </c>
      <c r="CS47" s="614"/>
      <c r="CT47" s="614"/>
      <c r="CU47" s="614"/>
      <c r="CV47" s="614"/>
      <c r="CW47" s="614"/>
      <c r="CX47" s="614"/>
      <c r="CY47" s="615"/>
      <c r="CZ47" s="606" t="s">
        <v>65</v>
      </c>
      <c r="DA47" s="616"/>
      <c r="DB47" s="616"/>
      <c r="DC47" s="617"/>
      <c r="DD47" s="609" t="s">
        <v>65</v>
      </c>
      <c r="DE47" s="614"/>
      <c r="DF47" s="614"/>
      <c r="DG47" s="614"/>
      <c r="DH47" s="614"/>
      <c r="DI47" s="614"/>
      <c r="DJ47" s="614"/>
      <c r="DK47" s="615"/>
      <c r="DL47" s="610"/>
      <c r="DM47" s="611"/>
      <c r="DN47" s="611"/>
      <c r="DO47" s="611"/>
      <c r="DP47" s="611"/>
      <c r="DQ47" s="611"/>
      <c r="DR47" s="611"/>
      <c r="DS47" s="611"/>
      <c r="DT47" s="611"/>
      <c r="DU47" s="611"/>
      <c r="DV47" s="612"/>
      <c r="DW47" s="596"/>
      <c r="DX47" s="597"/>
      <c r="DY47" s="597"/>
      <c r="DZ47" s="597"/>
      <c r="EA47" s="597"/>
      <c r="EB47" s="597"/>
      <c r="EC47" s="598"/>
    </row>
    <row r="48" spans="2:133">
      <c r="B48" s="599" t="s">
        <v>298</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D48" s="628"/>
      <c r="CE48" s="629"/>
      <c r="CF48" s="600" t="s">
        <v>299</v>
      </c>
      <c r="CG48" s="601"/>
      <c r="CH48" s="601"/>
      <c r="CI48" s="601"/>
      <c r="CJ48" s="601"/>
      <c r="CK48" s="601"/>
      <c r="CL48" s="601"/>
      <c r="CM48" s="601"/>
      <c r="CN48" s="601"/>
      <c r="CO48" s="601"/>
      <c r="CP48" s="601"/>
      <c r="CQ48" s="602"/>
      <c r="CR48" s="603" t="s">
        <v>65</v>
      </c>
      <c r="CS48" s="604"/>
      <c r="CT48" s="604"/>
      <c r="CU48" s="604"/>
      <c r="CV48" s="604"/>
      <c r="CW48" s="604"/>
      <c r="CX48" s="604"/>
      <c r="CY48" s="605"/>
      <c r="CZ48" s="606" t="s">
        <v>65</v>
      </c>
      <c r="DA48" s="607"/>
      <c r="DB48" s="607"/>
      <c r="DC48" s="608"/>
      <c r="DD48" s="609" t="s">
        <v>65</v>
      </c>
      <c r="DE48" s="604"/>
      <c r="DF48" s="604"/>
      <c r="DG48" s="604"/>
      <c r="DH48" s="604"/>
      <c r="DI48" s="604"/>
      <c r="DJ48" s="604"/>
      <c r="DK48" s="605"/>
      <c r="DL48" s="610"/>
      <c r="DM48" s="611"/>
      <c r="DN48" s="611"/>
      <c r="DO48" s="611"/>
      <c r="DP48" s="611"/>
      <c r="DQ48" s="611"/>
      <c r="DR48" s="611"/>
      <c r="DS48" s="611"/>
      <c r="DT48" s="611"/>
      <c r="DU48" s="611"/>
      <c r="DV48" s="612"/>
      <c r="DW48" s="596"/>
      <c r="DX48" s="597"/>
      <c r="DY48" s="597"/>
      <c r="DZ48" s="597"/>
      <c r="EA48" s="597"/>
      <c r="EB48" s="597"/>
      <c r="EC48" s="598"/>
    </row>
    <row r="49" spans="2:133" ht="11.25" customHeight="1">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80" t="s">
        <v>300</v>
      </c>
      <c r="CE49" s="581"/>
      <c r="CF49" s="581"/>
      <c r="CG49" s="581"/>
      <c r="CH49" s="581"/>
      <c r="CI49" s="581"/>
      <c r="CJ49" s="581"/>
      <c r="CK49" s="581"/>
      <c r="CL49" s="581"/>
      <c r="CM49" s="581"/>
      <c r="CN49" s="581"/>
      <c r="CO49" s="581"/>
      <c r="CP49" s="581"/>
      <c r="CQ49" s="582"/>
      <c r="CR49" s="583">
        <v>30157778</v>
      </c>
      <c r="CS49" s="584"/>
      <c r="CT49" s="584"/>
      <c r="CU49" s="584"/>
      <c r="CV49" s="584"/>
      <c r="CW49" s="584"/>
      <c r="CX49" s="584"/>
      <c r="CY49" s="585"/>
      <c r="CZ49" s="586">
        <v>100</v>
      </c>
      <c r="DA49" s="587"/>
      <c r="DB49" s="587"/>
      <c r="DC49" s="588"/>
      <c r="DD49" s="589">
        <v>19263054</v>
      </c>
      <c r="DE49" s="584"/>
      <c r="DF49" s="584"/>
      <c r="DG49" s="584"/>
      <c r="DH49" s="584"/>
      <c r="DI49" s="584"/>
      <c r="DJ49" s="584"/>
      <c r="DK49" s="585"/>
      <c r="DL49" s="590"/>
      <c r="DM49" s="591"/>
      <c r="DN49" s="591"/>
      <c r="DO49" s="591"/>
      <c r="DP49" s="591"/>
      <c r="DQ49" s="591"/>
      <c r="DR49" s="591"/>
      <c r="DS49" s="591"/>
      <c r="DT49" s="591"/>
      <c r="DU49" s="591"/>
      <c r="DV49" s="592"/>
      <c r="DW49" s="593"/>
      <c r="DX49" s="594"/>
      <c r="DY49" s="594"/>
      <c r="DZ49" s="594"/>
      <c r="EA49" s="594"/>
      <c r="EB49" s="594"/>
      <c r="EC49" s="595"/>
    </row>
    <row r="50" spans="2:133" hidden="1">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482CF-A2C0-4310-B408-FFC338EF6550}">
  <sheetPr>
    <pageSetUpPr fitToPage="1"/>
  </sheetPr>
  <dimension ref="A1:EA135"/>
  <sheetViews>
    <sheetView zoomScale="70" zoomScaleNormal="25" zoomScaleSheetLayoutView="70" workbookViewId="0">
      <selection activeCell="V16" sqref="V16:AE16"/>
    </sheetView>
  </sheetViews>
  <sheetFormatPr defaultColWidth="0" defaultRowHeight="13.5" zeroHeight="1"/>
  <cols>
    <col min="1" max="130" width="2.75" style="96" customWidth="1"/>
    <col min="131" max="131" width="1.625" style="96" customWidth="1"/>
    <col min="132" max="16384" width="9" style="96" hidden="1"/>
  </cols>
  <sheetData>
    <row r="1" spans="1:131" ht="11.25" customHeight="1" thickBot="1">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c r="A2" s="1118" t="s">
        <v>301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19" t="s">
        <v>302</v>
      </c>
      <c r="DK2" s="1120"/>
      <c r="DL2" s="1120"/>
      <c r="DM2" s="1120"/>
      <c r="DN2" s="1120"/>
      <c r="DO2" s="1121"/>
      <c r="DP2" s="93"/>
      <c r="DQ2" s="1119" t="s">
        <v>303</v>
      </c>
      <c r="DR2" s="1120"/>
      <c r="DS2" s="1120"/>
      <c r="DT2" s="1120"/>
      <c r="DU2" s="1120"/>
      <c r="DV2" s="1120"/>
      <c r="DW2" s="1120"/>
      <c r="DX2" s="1120"/>
      <c r="DY2" s="1120"/>
      <c r="DZ2" s="1121"/>
      <c r="EA2" s="95"/>
    </row>
    <row r="3" spans="1:131" ht="11.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c r="A4" s="1065" t="s">
        <v>304</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97"/>
      <c r="BA4" s="97"/>
      <c r="BB4" s="97"/>
      <c r="BC4" s="97"/>
      <c r="BD4" s="97"/>
      <c r="BE4" s="98"/>
      <c r="BF4" s="98"/>
      <c r="BG4" s="98"/>
      <c r="BH4" s="98"/>
      <c r="BI4" s="98"/>
      <c r="BJ4" s="98"/>
      <c r="BK4" s="98"/>
      <c r="BL4" s="98"/>
      <c r="BM4" s="98"/>
      <c r="BN4" s="98"/>
      <c r="BO4" s="98"/>
      <c r="BP4" s="98"/>
      <c r="BQ4" s="733" t="s">
        <v>305</v>
      </c>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99"/>
    </row>
    <row r="5" spans="1:131" s="100" customFormat="1" ht="26.25" customHeight="1">
      <c r="A5" s="1009" t="s">
        <v>306</v>
      </c>
      <c r="B5" s="1010"/>
      <c r="C5" s="1010"/>
      <c r="D5" s="1010"/>
      <c r="E5" s="1010"/>
      <c r="F5" s="1010"/>
      <c r="G5" s="1010"/>
      <c r="H5" s="1010"/>
      <c r="I5" s="1010"/>
      <c r="J5" s="1010"/>
      <c r="K5" s="1010"/>
      <c r="L5" s="1010"/>
      <c r="M5" s="1010"/>
      <c r="N5" s="1010"/>
      <c r="O5" s="1010"/>
      <c r="P5" s="1011"/>
      <c r="Q5" s="995" t="s">
        <v>307</v>
      </c>
      <c r="R5" s="996"/>
      <c r="S5" s="996"/>
      <c r="T5" s="996"/>
      <c r="U5" s="997"/>
      <c r="V5" s="995" t="s">
        <v>308</v>
      </c>
      <c r="W5" s="996"/>
      <c r="X5" s="996"/>
      <c r="Y5" s="996"/>
      <c r="Z5" s="997"/>
      <c r="AA5" s="995" t="s">
        <v>309</v>
      </c>
      <c r="AB5" s="996"/>
      <c r="AC5" s="996"/>
      <c r="AD5" s="996"/>
      <c r="AE5" s="996"/>
      <c r="AF5" s="1122" t="s">
        <v>310</v>
      </c>
      <c r="AG5" s="996"/>
      <c r="AH5" s="996"/>
      <c r="AI5" s="996"/>
      <c r="AJ5" s="1001"/>
      <c r="AK5" s="996" t="s">
        <v>311</v>
      </c>
      <c r="AL5" s="996"/>
      <c r="AM5" s="996"/>
      <c r="AN5" s="996"/>
      <c r="AO5" s="997"/>
      <c r="AP5" s="995" t="s">
        <v>312</v>
      </c>
      <c r="AQ5" s="996"/>
      <c r="AR5" s="996"/>
      <c r="AS5" s="996"/>
      <c r="AT5" s="997"/>
      <c r="AU5" s="995" t="s">
        <v>313</v>
      </c>
      <c r="AV5" s="996"/>
      <c r="AW5" s="996"/>
      <c r="AX5" s="996"/>
      <c r="AY5" s="1001"/>
      <c r="AZ5" s="97"/>
      <c r="BA5" s="97"/>
      <c r="BB5" s="97"/>
      <c r="BC5" s="97"/>
      <c r="BD5" s="97"/>
      <c r="BE5" s="98"/>
      <c r="BF5" s="98"/>
      <c r="BG5" s="98"/>
      <c r="BH5" s="98"/>
      <c r="BI5" s="98"/>
      <c r="BJ5" s="98"/>
      <c r="BK5" s="98"/>
      <c r="BL5" s="98"/>
      <c r="BM5" s="98"/>
      <c r="BN5" s="98"/>
      <c r="BO5" s="98"/>
      <c r="BP5" s="98"/>
      <c r="BQ5" s="1009" t="s">
        <v>314</v>
      </c>
      <c r="BR5" s="1010"/>
      <c r="BS5" s="1010"/>
      <c r="BT5" s="1010"/>
      <c r="BU5" s="1010"/>
      <c r="BV5" s="1010"/>
      <c r="BW5" s="1010"/>
      <c r="BX5" s="1010"/>
      <c r="BY5" s="1010"/>
      <c r="BZ5" s="1010"/>
      <c r="CA5" s="1010"/>
      <c r="CB5" s="1010"/>
      <c r="CC5" s="1010"/>
      <c r="CD5" s="1010"/>
      <c r="CE5" s="1010"/>
      <c r="CF5" s="1010"/>
      <c r="CG5" s="1011"/>
      <c r="CH5" s="995" t="s">
        <v>315</v>
      </c>
      <c r="CI5" s="996"/>
      <c r="CJ5" s="996"/>
      <c r="CK5" s="996"/>
      <c r="CL5" s="997"/>
      <c r="CM5" s="995" t="s">
        <v>316</v>
      </c>
      <c r="CN5" s="996"/>
      <c r="CO5" s="996"/>
      <c r="CP5" s="996"/>
      <c r="CQ5" s="997"/>
      <c r="CR5" s="995" t="s">
        <v>317</v>
      </c>
      <c r="CS5" s="996"/>
      <c r="CT5" s="996"/>
      <c r="CU5" s="996"/>
      <c r="CV5" s="997"/>
      <c r="CW5" s="995" t="s">
        <v>318</v>
      </c>
      <c r="CX5" s="996"/>
      <c r="CY5" s="996"/>
      <c r="CZ5" s="996"/>
      <c r="DA5" s="997"/>
      <c r="DB5" s="995" t="s">
        <v>319</v>
      </c>
      <c r="DC5" s="996"/>
      <c r="DD5" s="996"/>
      <c r="DE5" s="996"/>
      <c r="DF5" s="997"/>
      <c r="DG5" s="1112" t="s">
        <v>320</v>
      </c>
      <c r="DH5" s="1113"/>
      <c r="DI5" s="1113"/>
      <c r="DJ5" s="1113"/>
      <c r="DK5" s="1114"/>
      <c r="DL5" s="1112" t="s">
        <v>321</v>
      </c>
      <c r="DM5" s="1113"/>
      <c r="DN5" s="1113"/>
      <c r="DO5" s="1113"/>
      <c r="DP5" s="1114"/>
      <c r="DQ5" s="995" t="s">
        <v>322</v>
      </c>
      <c r="DR5" s="996"/>
      <c r="DS5" s="996"/>
      <c r="DT5" s="996"/>
      <c r="DU5" s="997"/>
      <c r="DV5" s="995" t="s">
        <v>313</v>
      </c>
      <c r="DW5" s="996"/>
      <c r="DX5" s="996"/>
      <c r="DY5" s="996"/>
      <c r="DZ5" s="1001"/>
      <c r="EA5" s="99"/>
    </row>
    <row r="6" spans="1:131" s="100" customFormat="1" ht="26.25" customHeight="1" thickBot="1">
      <c r="A6" s="1012"/>
      <c r="B6" s="1013"/>
      <c r="C6" s="1013"/>
      <c r="D6" s="1013"/>
      <c r="E6" s="1013"/>
      <c r="F6" s="1013"/>
      <c r="G6" s="1013"/>
      <c r="H6" s="1013"/>
      <c r="I6" s="1013"/>
      <c r="J6" s="1013"/>
      <c r="K6" s="1013"/>
      <c r="L6" s="1013"/>
      <c r="M6" s="1013"/>
      <c r="N6" s="1013"/>
      <c r="O6" s="1013"/>
      <c r="P6" s="1014"/>
      <c r="Q6" s="998"/>
      <c r="R6" s="999"/>
      <c r="S6" s="999"/>
      <c r="T6" s="999"/>
      <c r="U6" s="1000"/>
      <c r="V6" s="998"/>
      <c r="W6" s="999"/>
      <c r="X6" s="999"/>
      <c r="Y6" s="999"/>
      <c r="Z6" s="1000"/>
      <c r="AA6" s="998"/>
      <c r="AB6" s="999"/>
      <c r="AC6" s="999"/>
      <c r="AD6" s="999"/>
      <c r="AE6" s="999"/>
      <c r="AF6" s="1123"/>
      <c r="AG6" s="999"/>
      <c r="AH6" s="999"/>
      <c r="AI6" s="999"/>
      <c r="AJ6" s="1002"/>
      <c r="AK6" s="999"/>
      <c r="AL6" s="999"/>
      <c r="AM6" s="999"/>
      <c r="AN6" s="999"/>
      <c r="AO6" s="1000"/>
      <c r="AP6" s="998"/>
      <c r="AQ6" s="999"/>
      <c r="AR6" s="999"/>
      <c r="AS6" s="999"/>
      <c r="AT6" s="1000"/>
      <c r="AU6" s="998"/>
      <c r="AV6" s="999"/>
      <c r="AW6" s="999"/>
      <c r="AX6" s="999"/>
      <c r="AY6" s="1002"/>
      <c r="AZ6" s="97"/>
      <c r="BA6" s="97"/>
      <c r="BB6" s="97"/>
      <c r="BC6" s="97"/>
      <c r="BD6" s="97"/>
      <c r="BE6" s="98"/>
      <c r="BF6" s="98"/>
      <c r="BG6" s="98"/>
      <c r="BH6" s="98"/>
      <c r="BI6" s="98"/>
      <c r="BJ6" s="98"/>
      <c r="BK6" s="98"/>
      <c r="BL6" s="98"/>
      <c r="BM6" s="98"/>
      <c r="BN6" s="98"/>
      <c r="BO6" s="98"/>
      <c r="BP6" s="98"/>
      <c r="BQ6" s="1012"/>
      <c r="BR6" s="1013"/>
      <c r="BS6" s="1013"/>
      <c r="BT6" s="1013"/>
      <c r="BU6" s="1013"/>
      <c r="BV6" s="1013"/>
      <c r="BW6" s="1013"/>
      <c r="BX6" s="1013"/>
      <c r="BY6" s="1013"/>
      <c r="BZ6" s="1013"/>
      <c r="CA6" s="1013"/>
      <c r="CB6" s="1013"/>
      <c r="CC6" s="1013"/>
      <c r="CD6" s="1013"/>
      <c r="CE6" s="1013"/>
      <c r="CF6" s="1013"/>
      <c r="CG6" s="101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15"/>
      <c r="DH6" s="1116"/>
      <c r="DI6" s="1116"/>
      <c r="DJ6" s="1116"/>
      <c r="DK6" s="1117"/>
      <c r="DL6" s="1115"/>
      <c r="DM6" s="1116"/>
      <c r="DN6" s="1116"/>
      <c r="DO6" s="1116"/>
      <c r="DP6" s="1117"/>
      <c r="DQ6" s="998"/>
      <c r="DR6" s="999"/>
      <c r="DS6" s="999"/>
      <c r="DT6" s="999"/>
      <c r="DU6" s="1000"/>
      <c r="DV6" s="998"/>
      <c r="DW6" s="999"/>
      <c r="DX6" s="999"/>
      <c r="DY6" s="999"/>
      <c r="DZ6" s="1002"/>
      <c r="EA6" s="99"/>
    </row>
    <row r="7" spans="1:131" s="100" customFormat="1" ht="26.25" customHeight="1" thickTop="1">
      <c r="A7" s="101">
        <v>1</v>
      </c>
      <c r="B7" s="1050" t="s">
        <v>323</v>
      </c>
      <c r="C7" s="1051"/>
      <c r="D7" s="1051"/>
      <c r="E7" s="1051"/>
      <c r="F7" s="1051"/>
      <c r="G7" s="1051"/>
      <c r="H7" s="1051"/>
      <c r="I7" s="1051"/>
      <c r="J7" s="1051"/>
      <c r="K7" s="1051"/>
      <c r="L7" s="1051"/>
      <c r="M7" s="1051"/>
      <c r="N7" s="1051"/>
      <c r="O7" s="1051"/>
      <c r="P7" s="1052"/>
      <c r="Q7" s="1099">
        <v>32335</v>
      </c>
      <c r="R7" s="1100"/>
      <c r="S7" s="1100"/>
      <c r="T7" s="1100"/>
      <c r="U7" s="1100"/>
      <c r="V7" s="1100">
        <v>31461</v>
      </c>
      <c r="W7" s="1100"/>
      <c r="X7" s="1100"/>
      <c r="Y7" s="1100"/>
      <c r="Z7" s="1100"/>
      <c r="AA7" s="1100">
        <v>874</v>
      </c>
      <c r="AB7" s="1100"/>
      <c r="AC7" s="1100"/>
      <c r="AD7" s="1100"/>
      <c r="AE7" s="1101"/>
      <c r="AF7" s="1102">
        <v>829</v>
      </c>
      <c r="AG7" s="1103"/>
      <c r="AH7" s="1103"/>
      <c r="AI7" s="1103"/>
      <c r="AJ7" s="1104"/>
      <c r="AK7" s="1105">
        <v>945</v>
      </c>
      <c r="AL7" s="1106"/>
      <c r="AM7" s="1106"/>
      <c r="AN7" s="1106"/>
      <c r="AO7" s="1106"/>
      <c r="AP7" s="1106">
        <v>26293</v>
      </c>
      <c r="AQ7" s="1106"/>
      <c r="AR7" s="1106"/>
      <c r="AS7" s="1106"/>
      <c r="AT7" s="1106"/>
      <c r="AU7" s="1107"/>
      <c r="AV7" s="1107"/>
      <c r="AW7" s="1107"/>
      <c r="AX7" s="1107"/>
      <c r="AY7" s="1108"/>
      <c r="AZ7" s="97"/>
      <c r="BA7" s="97"/>
      <c r="BB7" s="97"/>
      <c r="BC7" s="97"/>
      <c r="BD7" s="97"/>
      <c r="BE7" s="98"/>
      <c r="BF7" s="98"/>
      <c r="BG7" s="98"/>
      <c r="BH7" s="98"/>
      <c r="BI7" s="98"/>
      <c r="BJ7" s="98"/>
      <c r="BK7" s="98"/>
      <c r="BL7" s="98"/>
      <c r="BM7" s="98"/>
      <c r="BN7" s="98"/>
      <c r="BO7" s="98"/>
      <c r="BP7" s="98"/>
      <c r="BQ7" s="101">
        <v>1</v>
      </c>
      <c r="BR7" s="102"/>
      <c r="BS7" s="1109" t="s">
        <v>324</v>
      </c>
      <c r="BT7" s="1110"/>
      <c r="BU7" s="1110"/>
      <c r="BV7" s="1110"/>
      <c r="BW7" s="1110"/>
      <c r="BX7" s="1110"/>
      <c r="BY7" s="1110"/>
      <c r="BZ7" s="1110"/>
      <c r="CA7" s="1110"/>
      <c r="CB7" s="1110"/>
      <c r="CC7" s="1110"/>
      <c r="CD7" s="1110"/>
      <c r="CE7" s="1110"/>
      <c r="CF7" s="1110"/>
      <c r="CG7" s="1111"/>
      <c r="CH7" s="1093">
        <v>-6</v>
      </c>
      <c r="CI7" s="1094"/>
      <c r="CJ7" s="1094"/>
      <c r="CK7" s="1094"/>
      <c r="CL7" s="1095"/>
      <c r="CM7" s="1093">
        <v>34</v>
      </c>
      <c r="CN7" s="1094"/>
      <c r="CO7" s="1094"/>
      <c r="CP7" s="1094"/>
      <c r="CQ7" s="1095"/>
      <c r="CR7" s="1093">
        <v>10</v>
      </c>
      <c r="CS7" s="1094"/>
      <c r="CT7" s="1094"/>
      <c r="CU7" s="1094"/>
      <c r="CV7" s="1095"/>
      <c r="CW7" s="1093">
        <v>156</v>
      </c>
      <c r="CX7" s="1094"/>
      <c r="CY7" s="1094"/>
      <c r="CZ7" s="1094"/>
      <c r="DA7" s="1095"/>
      <c r="DB7" s="1093" t="s">
        <v>325</v>
      </c>
      <c r="DC7" s="1094"/>
      <c r="DD7" s="1094"/>
      <c r="DE7" s="1094"/>
      <c r="DF7" s="1095"/>
      <c r="DG7" s="1093" t="s">
        <v>325</v>
      </c>
      <c r="DH7" s="1094"/>
      <c r="DI7" s="1094"/>
      <c r="DJ7" s="1094"/>
      <c r="DK7" s="1095"/>
      <c r="DL7" s="1093" t="s">
        <v>326</v>
      </c>
      <c r="DM7" s="1094"/>
      <c r="DN7" s="1094"/>
      <c r="DO7" s="1094"/>
      <c r="DP7" s="1095"/>
      <c r="DQ7" s="1093" t="s">
        <v>326</v>
      </c>
      <c r="DR7" s="1094"/>
      <c r="DS7" s="1094"/>
      <c r="DT7" s="1094"/>
      <c r="DU7" s="1095"/>
      <c r="DV7" s="1096"/>
      <c r="DW7" s="1097"/>
      <c r="DX7" s="1097"/>
      <c r="DY7" s="1097"/>
      <c r="DZ7" s="1098"/>
      <c r="EA7" s="99"/>
    </row>
    <row r="8" spans="1:131" s="100" customFormat="1" ht="26.25" customHeight="1">
      <c r="A8" s="103">
        <v>2</v>
      </c>
      <c r="B8" s="1036" t="s">
        <v>327</v>
      </c>
      <c r="C8" s="1037"/>
      <c r="D8" s="1037"/>
      <c r="E8" s="1037"/>
      <c r="F8" s="1037"/>
      <c r="G8" s="1037"/>
      <c r="H8" s="1037"/>
      <c r="I8" s="1037"/>
      <c r="J8" s="1037"/>
      <c r="K8" s="1037"/>
      <c r="L8" s="1037"/>
      <c r="M8" s="1037"/>
      <c r="N8" s="1037"/>
      <c r="O8" s="1037"/>
      <c r="P8" s="1038"/>
      <c r="Q8" s="1044">
        <v>21</v>
      </c>
      <c r="R8" s="1045"/>
      <c r="S8" s="1045"/>
      <c r="T8" s="1045"/>
      <c r="U8" s="1045"/>
      <c r="V8" s="1045">
        <v>21</v>
      </c>
      <c r="W8" s="1045"/>
      <c r="X8" s="1045"/>
      <c r="Y8" s="1045"/>
      <c r="Z8" s="1045"/>
      <c r="AA8" s="1045">
        <v>0</v>
      </c>
      <c r="AB8" s="1045"/>
      <c r="AC8" s="1045"/>
      <c r="AD8" s="1045"/>
      <c r="AE8" s="1046"/>
      <c r="AF8" s="1041">
        <v>0</v>
      </c>
      <c r="AG8" s="1042"/>
      <c r="AH8" s="1042"/>
      <c r="AI8" s="1042"/>
      <c r="AJ8" s="1043"/>
      <c r="AK8" s="1086">
        <v>18</v>
      </c>
      <c r="AL8" s="1087"/>
      <c r="AM8" s="1087"/>
      <c r="AN8" s="1087"/>
      <c r="AO8" s="1087"/>
      <c r="AP8" s="1087" t="s">
        <v>326</v>
      </c>
      <c r="AQ8" s="1087"/>
      <c r="AR8" s="1087"/>
      <c r="AS8" s="1087"/>
      <c r="AT8" s="1087"/>
      <c r="AU8" s="1088"/>
      <c r="AV8" s="1088"/>
      <c r="AW8" s="1088"/>
      <c r="AX8" s="1088"/>
      <c r="AY8" s="1089"/>
      <c r="AZ8" s="97"/>
      <c r="BA8" s="97"/>
      <c r="BB8" s="97"/>
      <c r="BC8" s="97"/>
      <c r="BD8" s="97"/>
      <c r="BE8" s="98"/>
      <c r="BF8" s="98"/>
      <c r="BG8" s="98"/>
      <c r="BH8" s="98"/>
      <c r="BI8" s="98"/>
      <c r="BJ8" s="98"/>
      <c r="BK8" s="98"/>
      <c r="BL8" s="98"/>
      <c r="BM8" s="98"/>
      <c r="BN8" s="98"/>
      <c r="BO8" s="98"/>
      <c r="BP8" s="98"/>
      <c r="BQ8" s="103">
        <v>2</v>
      </c>
      <c r="BR8" s="104"/>
      <c r="BS8" s="1090" t="s">
        <v>328</v>
      </c>
      <c r="BT8" s="1091"/>
      <c r="BU8" s="1091"/>
      <c r="BV8" s="1091"/>
      <c r="BW8" s="1091"/>
      <c r="BX8" s="1091"/>
      <c r="BY8" s="1091"/>
      <c r="BZ8" s="1091"/>
      <c r="CA8" s="1091"/>
      <c r="CB8" s="1091"/>
      <c r="CC8" s="1091"/>
      <c r="CD8" s="1091"/>
      <c r="CE8" s="1091"/>
      <c r="CF8" s="1091"/>
      <c r="CG8" s="1092"/>
      <c r="CH8" s="1003">
        <v>7</v>
      </c>
      <c r="CI8" s="1004"/>
      <c r="CJ8" s="1004"/>
      <c r="CK8" s="1004"/>
      <c r="CL8" s="1005"/>
      <c r="CM8" s="1003">
        <v>30</v>
      </c>
      <c r="CN8" s="1004"/>
      <c r="CO8" s="1004"/>
      <c r="CP8" s="1004"/>
      <c r="CQ8" s="1005"/>
      <c r="CR8" s="1003">
        <v>10</v>
      </c>
      <c r="CS8" s="1004"/>
      <c r="CT8" s="1004"/>
      <c r="CU8" s="1004"/>
      <c r="CV8" s="1005"/>
      <c r="CW8" s="1003" t="s">
        <v>325</v>
      </c>
      <c r="CX8" s="1004"/>
      <c r="CY8" s="1004"/>
      <c r="CZ8" s="1004"/>
      <c r="DA8" s="1005"/>
      <c r="DB8" s="1003" t="s">
        <v>325</v>
      </c>
      <c r="DC8" s="1004"/>
      <c r="DD8" s="1004"/>
      <c r="DE8" s="1004"/>
      <c r="DF8" s="1005"/>
      <c r="DG8" s="1003" t="s">
        <v>325</v>
      </c>
      <c r="DH8" s="1004"/>
      <c r="DI8" s="1004"/>
      <c r="DJ8" s="1004"/>
      <c r="DK8" s="1005"/>
      <c r="DL8" s="1003" t="s">
        <v>326</v>
      </c>
      <c r="DM8" s="1004"/>
      <c r="DN8" s="1004"/>
      <c r="DO8" s="1004"/>
      <c r="DP8" s="1005"/>
      <c r="DQ8" s="1003" t="s">
        <v>326</v>
      </c>
      <c r="DR8" s="1004"/>
      <c r="DS8" s="1004"/>
      <c r="DT8" s="1004"/>
      <c r="DU8" s="1005"/>
      <c r="DV8" s="1006"/>
      <c r="DW8" s="1007"/>
      <c r="DX8" s="1007"/>
      <c r="DY8" s="1007"/>
      <c r="DZ8" s="1008"/>
      <c r="EA8" s="99"/>
    </row>
    <row r="9" spans="1:131" s="100" customFormat="1" ht="26.25" customHeight="1">
      <c r="A9" s="103">
        <v>3</v>
      </c>
      <c r="B9" s="1036"/>
      <c r="C9" s="1037"/>
      <c r="D9" s="1037"/>
      <c r="E9" s="1037"/>
      <c r="F9" s="1037"/>
      <c r="G9" s="1037"/>
      <c r="H9" s="1037"/>
      <c r="I9" s="1037"/>
      <c r="J9" s="1037"/>
      <c r="K9" s="1037"/>
      <c r="L9" s="1037"/>
      <c r="M9" s="1037"/>
      <c r="N9" s="1037"/>
      <c r="O9" s="1037"/>
      <c r="P9" s="1038"/>
      <c r="Q9" s="1044"/>
      <c r="R9" s="1045"/>
      <c r="S9" s="1045"/>
      <c r="T9" s="1045"/>
      <c r="U9" s="1045"/>
      <c r="V9" s="1045"/>
      <c r="W9" s="1045"/>
      <c r="X9" s="1045"/>
      <c r="Y9" s="1045"/>
      <c r="Z9" s="1045"/>
      <c r="AA9" s="1045"/>
      <c r="AB9" s="1045"/>
      <c r="AC9" s="1045"/>
      <c r="AD9" s="1045"/>
      <c r="AE9" s="1046"/>
      <c r="AF9" s="1041"/>
      <c r="AG9" s="1042"/>
      <c r="AH9" s="1042"/>
      <c r="AI9" s="1042"/>
      <c r="AJ9" s="1043"/>
      <c r="AK9" s="1086"/>
      <c r="AL9" s="1087"/>
      <c r="AM9" s="1087"/>
      <c r="AN9" s="1087"/>
      <c r="AO9" s="1087"/>
      <c r="AP9" s="1087"/>
      <c r="AQ9" s="1087"/>
      <c r="AR9" s="1087"/>
      <c r="AS9" s="1087"/>
      <c r="AT9" s="1087"/>
      <c r="AU9" s="1088"/>
      <c r="AV9" s="1088"/>
      <c r="AW9" s="1088"/>
      <c r="AX9" s="1088"/>
      <c r="AY9" s="1089"/>
      <c r="AZ9" s="97"/>
      <c r="BA9" s="97"/>
      <c r="BB9" s="97"/>
      <c r="BC9" s="97"/>
      <c r="BD9" s="97"/>
      <c r="BE9" s="98"/>
      <c r="BF9" s="98"/>
      <c r="BG9" s="98"/>
      <c r="BH9" s="98"/>
      <c r="BI9" s="98"/>
      <c r="BJ9" s="98"/>
      <c r="BK9" s="98"/>
      <c r="BL9" s="98"/>
      <c r="BM9" s="98"/>
      <c r="BN9" s="98"/>
      <c r="BO9" s="98"/>
      <c r="BP9" s="98"/>
      <c r="BQ9" s="103">
        <v>3</v>
      </c>
      <c r="BR9" s="104"/>
      <c r="BS9" s="1006"/>
      <c r="BT9" s="1007"/>
      <c r="BU9" s="1007"/>
      <c r="BV9" s="1007"/>
      <c r="BW9" s="1007"/>
      <c r="BX9" s="1007"/>
      <c r="BY9" s="1007"/>
      <c r="BZ9" s="1007"/>
      <c r="CA9" s="1007"/>
      <c r="CB9" s="1007"/>
      <c r="CC9" s="1007"/>
      <c r="CD9" s="1007"/>
      <c r="CE9" s="1007"/>
      <c r="CF9" s="1007"/>
      <c r="CG9" s="1022"/>
      <c r="CH9" s="1003"/>
      <c r="CI9" s="1004"/>
      <c r="CJ9" s="1004"/>
      <c r="CK9" s="1004"/>
      <c r="CL9" s="1005"/>
      <c r="CM9" s="1003"/>
      <c r="CN9" s="1004"/>
      <c r="CO9" s="1004"/>
      <c r="CP9" s="1004"/>
      <c r="CQ9" s="1005"/>
      <c r="CR9" s="1003"/>
      <c r="CS9" s="1004"/>
      <c r="CT9" s="1004"/>
      <c r="CU9" s="1004"/>
      <c r="CV9" s="1005"/>
      <c r="CW9" s="1003"/>
      <c r="CX9" s="1004"/>
      <c r="CY9" s="1004"/>
      <c r="CZ9" s="1004"/>
      <c r="DA9" s="1005"/>
      <c r="DB9" s="1003"/>
      <c r="DC9" s="1004"/>
      <c r="DD9" s="1004"/>
      <c r="DE9" s="1004"/>
      <c r="DF9" s="1005"/>
      <c r="DG9" s="1003"/>
      <c r="DH9" s="1004"/>
      <c r="DI9" s="1004"/>
      <c r="DJ9" s="1004"/>
      <c r="DK9" s="1005"/>
      <c r="DL9" s="1003"/>
      <c r="DM9" s="1004"/>
      <c r="DN9" s="1004"/>
      <c r="DO9" s="1004"/>
      <c r="DP9" s="1005"/>
      <c r="DQ9" s="1003"/>
      <c r="DR9" s="1004"/>
      <c r="DS9" s="1004"/>
      <c r="DT9" s="1004"/>
      <c r="DU9" s="1005"/>
      <c r="DV9" s="1006"/>
      <c r="DW9" s="1007"/>
      <c r="DX9" s="1007"/>
      <c r="DY9" s="1007"/>
      <c r="DZ9" s="1008"/>
      <c r="EA9" s="99"/>
    </row>
    <row r="10" spans="1:131" s="100" customFormat="1" ht="26.25" customHeight="1">
      <c r="A10" s="103">
        <v>4</v>
      </c>
      <c r="B10" s="1036"/>
      <c r="C10" s="1037"/>
      <c r="D10" s="1037"/>
      <c r="E10" s="1037"/>
      <c r="F10" s="1037"/>
      <c r="G10" s="1037"/>
      <c r="H10" s="1037"/>
      <c r="I10" s="1037"/>
      <c r="J10" s="1037"/>
      <c r="K10" s="1037"/>
      <c r="L10" s="1037"/>
      <c r="M10" s="1037"/>
      <c r="N10" s="1037"/>
      <c r="O10" s="1037"/>
      <c r="P10" s="1038"/>
      <c r="Q10" s="1044"/>
      <c r="R10" s="1045"/>
      <c r="S10" s="1045"/>
      <c r="T10" s="1045"/>
      <c r="U10" s="1045"/>
      <c r="V10" s="1045"/>
      <c r="W10" s="1045"/>
      <c r="X10" s="1045"/>
      <c r="Y10" s="1045"/>
      <c r="Z10" s="1045"/>
      <c r="AA10" s="1045"/>
      <c r="AB10" s="1045"/>
      <c r="AC10" s="1045"/>
      <c r="AD10" s="1045"/>
      <c r="AE10" s="1046"/>
      <c r="AF10" s="1041"/>
      <c r="AG10" s="1042"/>
      <c r="AH10" s="1042"/>
      <c r="AI10" s="1042"/>
      <c r="AJ10" s="1043"/>
      <c r="AK10" s="1086"/>
      <c r="AL10" s="1087"/>
      <c r="AM10" s="1087"/>
      <c r="AN10" s="1087"/>
      <c r="AO10" s="1087"/>
      <c r="AP10" s="1087"/>
      <c r="AQ10" s="1087"/>
      <c r="AR10" s="1087"/>
      <c r="AS10" s="1087"/>
      <c r="AT10" s="1087"/>
      <c r="AU10" s="1088"/>
      <c r="AV10" s="1088"/>
      <c r="AW10" s="1088"/>
      <c r="AX10" s="1088"/>
      <c r="AY10" s="1089"/>
      <c r="AZ10" s="97"/>
      <c r="BA10" s="97"/>
      <c r="BB10" s="97"/>
      <c r="BC10" s="97"/>
      <c r="BD10" s="97"/>
      <c r="BE10" s="98"/>
      <c r="BF10" s="98"/>
      <c r="BG10" s="98"/>
      <c r="BH10" s="98"/>
      <c r="BI10" s="98"/>
      <c r="BJ10" s="98"/>
      <c r="BK10" s="98"/>
      <c r="BL10" s="98"/>
      <c r="BM10" s="98"/>
      <c r="BN10" s="98"/>
      <c r="BO10" s="98"/>
      <c r="BP10" s="98"/>
      <c r="BQ10" s="103">
        <v>4</v>
      </c>
      <c r="BR10" s="104"/>
      <c r="BS10" s="1006"/>
      <c r="BT10" s="1007"/>
      <c r="BU10" s="1007"/>
      <c r="BV10" s="1007"/>
      <c r="BW10" s="1007"/>
      <c r="BX10" s="1007"/>
      <c r="BY10" s="1007"/>
      <c r="BZ10" s="1007"/>
      <c r="CA10" s="1007"/>
      <c r="CB10" s="1007"/>
      <c r="CC10" s="1007"/>
      <c r="CD10" s="1007"/>
      <c r="CE10" s="1007"/>
      <c r="CF10" s="1007"/>
      <c r="CG10" s="1022"/>
      <c r="CH10" s="1003"/>
      <c r="CI10" s="1004"/>
      <c r="CJ10" s="1004"/>
      <c r="CK10" s="1004"/>
      <c r="CL10" s="1005"/>
      <c r="CM10" s="1003"/>
      <c r="CN10" s="1004"/>
      <c r="CO10" s="1004"/>
      <c r="CP10" s="1004"/>
      <c r="CQ10" s="1005"/>
      <c r="CR10" s="1003"/>
      <c r="CS10" s="1004"/>
      <c r="CT10" s="1004"/>
      <c r="CU10" s="1004"/>
      <c r="CV10" s="1005"/>
      <c r="CW10" s="1003"/>
      <c r="CX10" s="1004"/>
      <c r="CY10" s="1004"/>
      <c r="CZ10" s="1004"/>
      <c r="DA10" s="1005"/>
      <c r="DB10" s="1003"/>
      <c r="DC10" s="1004"/>
      <c r="DD10" s="1004"/>
      <c r="DE10" s="1004"/>
      <c r="DF10" s="1005"/>
      <c r="DG10" s="1003"/>
      <c r="DH10" s="1004"/>
      <c r="DI10" s="1004"/>
      <c r="DJ10" s="1004"/>
      <c r="DK10" s="1005"/>
      <c r="DL10" s="1003"/>
      <c r="DM10" s="1004"/>
      <c r="DN10" s="1004"/>
      <c r="DO10" s="1004"/>
      <c r="DP10" s="1005"/>
      <c r="DQ10" s="1003"/>
      <c r="DR10" s="1004"/>
      <c r="DS10" s="1004"/>
      <c r="DT10" s="1004"/>
      <c r="DU10" s="1005"/>
      <c r="DV10" s="1006"/>
      <c r="DW10" s="1007"/>
      <c r="DX10" s="1007"/>
      <c r="DY10" s="1007"/>
      <c r="DZ10" s="1008"/>
      <c r="EA10" s="99"/>
    </row>
    <row r="11" spans="1:131" s="100" customFormat="1" ht="26.25" customHeight="1">
      <c r="A11" s="103">
        <v>5</v>
      </c>
      <c r="B11" s="1036"/>
      <c r="C11" s="1037"/>
      <c r="D11" s="1037"/>
      <c r="E11" s="1037"/>
      <c r="F11" s="1037"/>
      <c r="G11" s="1037"/>
      <c r="H11" s="1037"/>
      <c r="I11" s="1037"/>
      <c r="J11" s="1037"/>
      <c r="K11" s="1037"/>
      <c r="L11" s="1037"/>
      <c r="M11" s="1037"/>
      <c r="N11" s="1037"/>
      <c r="O11" s="1037"/>
      <c r="P11" s="1038"/>
      <c r="Q11" s="1044"/>
      <c r="R11" s="1045"/>
      <c r="S11" s="1045"/>
      <c r="T11" s="1045"/>
      <c r="U11" s="1045"/>
      <c r="V11" s="1045"/>
      <c r="W11" s="1045"/>
      <c r="X11" s="1045"/>
      <c r="Y11" s="1045"/>
      <c r="Z11" s="1045"/>
      <c r="AA11" s="1045"/>
      <c r="AB11" s="1045"/>
      <c r="AC11" s="1045"/>
      <c r="AD11" s="1045"/>
      <c r="AE11" s="1046"/>
      <c r="AF11" s="1041"/>
      <c r="AG11" s="1042"/>
      <c r="AH11" s="1042"/>
      <c r="AI11" s="1042"/>
      <c r="AJ11" s="1043"/>
      <c r="AK11" s="1086"/>
      <c r="AL11" s="1087"/>
      <c r="AM11" s="1087"/>
      <c r="AN11" s="1087"/>
      <c r="AO11" s="1087"/>
      <c r="AP11" s="1087"/>
      <c r="AQ11" s="1087"/>
      <c r="AR11" s="1087"/>
      <c r="AS11" s="1087"/>
      <c r="AT11" s="1087"/>
      <c r="AU11" s="1088"/>
      <c r="AV11" s="1088"/>
      <c r="AW11" s="1088"/>
      <c r="AX11" s="1088"/>
      <c r="AY11" s="1089"/>
      <c r="AZ11" s="97"/>
      <c r="BA11" s="97"/>
      <c r="BB11" s="97"/>
      <c r="BC11" s="97"/>
      <c r="BD11" s="97"/>
      <c r="BE11" s="98"/>
      <c r="BF11" s="98"/>
      <c r="BG11" s="98"/>
      <c r="BH11" s="98"/>
      <c r="BI11" s="98"/>
      <c r="BJ11" s="98"/>
      <c r="BK11" s="98"/>
      <c r="BL11" s="98"/>
      <c r="BM11" s="98"/>
      <c r="BN11" s="98"/>
      <c r="BO11" s="98"/>
      <c r="BP11" s="98"/>
      <c r="BQ11" s="103">
        <v>5</v>
      </c>
      <c r="BR11" s="104"/>
      <c r="BS11" s="1006"/>
      <c r="BT11" s="1007"/>
      <c r="BU11" s="1007"/>
      <c r="BV11" s="1007"/>
      <c r="BW11" s="1007"/>
      <c r="BX11" s="1007"/>
      <c r="BY11" s="1007"/>
      <c r="BZ11" s="1007"/>
      <c r="CA11" s="1007"/>
      <c r="CB11" s="1007"/>
      <c r="CC11" s="1007"/>
      <c r="CD11" s="1007"/>
      <c r="CE11" s="1007"/>
      <c r="CF11" s="1007"/>
      <c r="CG11" s="1022"/>
      <c r="CH11" s="1003"/>
      <c r="CI11" s="1004"/>
      <c r="CJ11" s="1004"/>
      <c r="CK11" s="1004"/>
      <c r="CL11" s="1005"/>
      <c r="CM11" s="1003"/>
      <c r="CN11" s="1004"/>
      <c r="CO11" s="1004"/>
      <c r="CP11" s="1004"/>
      <c r="CQ11" s="1005"/>
      <c r="CR11" s="1003"/>
      <c r="CS11" s="1004"/>
      <c r="CT11" s="1004"/>
      <c r="CU11" s="1004"/>
      <c r="CV11" s="1005"/>
      <c r="CW11" s="1003"/>
      <c r="CX11" s="1004"/>
      <c r="CY11" s="1004"/>
      <c r="CZ11" s="1004"/>
      <c r="DA11" s="1005"/>
      <c r="DB11" s="1003"/>
      <c r="DC11" s="1004"/>
      <c r="DD11" s="1004"/>
      <c r="DE11" s="1004"/>
      <c r="DF11" s="1005"/>
      <c r="DG11" s="1003"/>
      <c r="DH11" s="1004"/>
      <c r="DI11" s="1004"/>
      <c r="DJ11" s="1004"/>
      <c r="DK11" s="1005"/>
      <c r="DL11" s="1003"/>
      <c r="DM11" s="1004"/>
      <c r="DN11" s="1004"/>
      <c r="DO11" s="1004"/>
      <c r="DP11" s="1005"/>
      <c r="DQ11" s="1003"/>
      <c r="DR11" s="1004"/>
      <c r="DS11" s="1004"/>
      <c r="DT11" s="1004"/>
      <c r="DU11" s="1005"/>
      <c r="DV11" s="1006"/>
      <c r="DW11" s="1007"/>
      <c r="DX11" s="1007"/>
      <c r="DY11" s="1007"/>
      <c r="DZ11" s="1008"/>
      <c r="EA11" s="99"/>
    </row>
    <row r="12" spans="1:131" s="100" customFormat="1" ht="26.25" customHeight="1">
      <c r="A12" s="103">
        <v>6</v>
      </c>
      <c r="B12" s="1036"/>
      <c r="C12" s="1037"/>
      <c r="D12" s="1037"/>
      <c r="E12" s="1037"/>
      <c r="F12" s="1037"/>
      <c r="G12" s="1037"/>
      <c r="H12" s="1037"/>
      <c r="I12" s="1037"/>
      <c r="J12" s="1037"/>
      <c r="K12" s="1037"/>
      <c r="L12" s="1037"/>
      <c r="M12" s="1037"/>
      <c r="N12" s="1037"/>
      <c r="O12" s="1037"/>
      <c r="P12" s="1038"/>
      <c r="Q12" s="1044"/>
      <c r="R12" s="1045"/>
      <c r="S12" s="1045"/>
      <c r="T12" s="1045"/>
      <c r="U12" s="1045"/>
      <c r="V12" s="1045"/>
      <c r="W12" s="1045"/>
      <c r="X12" s="1045"/>
      <c r="Y12" s="1045"/>
      <c r="Z12" s="1045"/>
      <c r="AA12" s="1045"/>
      <c r="AB12" s="1045"/>
      <c r="AC12" s="1045"/>
      <c r="AD12" s="1045"/>
      <c r="AE12" s="1046"/>
      <c r="AF12" s="1041"/>
      <c r="AG12" s="1042"/>
      <c r="AH12" s="1042"/>
      <c r="AI12" s="1042"/>
      <c r="AJ12" s="1043"/>
      <c r="AK12" s="1086"/>
      <c r="AL12" s="1087"/>
      <c r="AM12" s="1087"/>
      <c r="AN12" s="1087"/>
      <c r="AO12" s="1087"/>
      <c r="AP12" s="1087"/>
      <c r="AQ12" s="1087"/>
      <c r="AR12" s="1087"/>
      <c r="AS12" s="1087"/>
      <c r="AT12" s="1087"/>
      <c r="AU12" s="1088"/>
      <c r="AV12" s="1088"/>
      <c r="AW12" s="1088"/>
      <c r="AX12" s="1088"/>
      <c r="AY12" s="1089"/>
      <c r="AZ12" s="97"/>
      <c r="BA12" s="97"/>
      <c r="BB12" s="97"/>
      <c r="BC12" s="97"/>
      <c r="BD12" s="97"/>
      <c r="BE12" s="98"/>
      <c r="BF12" s="98"/>
      <c r="BG12" s="98"/>
      <c r="BH12" s="98"/>
      <c r="BI12" s="98"/>
      <c r="BJ12" s="98"/>
      <c r="BK12" s="98"/>
      <c r="BL12" s="98"/>
      <c r="BM12" s="98"/>
      <c r="BN12" s="98"/>
      <c r="BO12" s="98"/>
      <c r="BP12" s="98"/>
      <c r="BQ12" s="103">
        <v>6</v>
      </c>
      <c r="BR12" s="104"/>
      <c r="BS12" s="1006"/>
      <c r="BT12" s="1007"/>
      <c r="BU12" s="1007"/>
      <c r="BV12" s="1007"/>
      <c r="BW12" s="1007"/>
      <c r="BX12" s="1007"/>
      <c r="BY12" s="1007"/>
      <c r="BZ12" s="1007"/>
      <c r="CA12" s="1007"/>
      <c r="CB12" s="1007"/>
      <c r="CC12" s="1007"/>
      <c r="CD12" s="1007"/>
      <c r="CE12" s="1007"/>
      <c r="CF12" s="1007"/>
      <c r="CG12" s="1022"/>
      <c r="CH12" s="1003"/>
      <c r="CI12" s="1004"/>
      <c r="CJ12" s="1004"/>
      <c r="CK12" s="1004"/>
      <c r="CL12" s="1005"/>
      <c r="CM12" s="1003"/>
      <c r="CN12" s="1004"/>
      <c r="CO12" s="1004"/>
      <c r="CP12" s="1004"/>
      <c r="CQ12" s="1005"/>
      <c r="CR12" s="1003"/>
      <c r="CS12" s="1004"/>
      <c r="CT12" s="1004"/>
      <c r="CU12" s="1004"/>
      <c r="CV12" s="1005"/>
      <c r="CW12" s="1003"/>
      <c r="CX12" s="1004"/>
      <c r="CY12" s="1004"/>
      <c r="CZ12" s="1004"/>
      <c r="DA12" s="1005"/>
      <c r="DB12" s="1003"/>
      <c r="DC12" s="1004"/>
      <c r="DD12" s="1004"/>
      <c r="DE12" s="1004"/>
      <c r="DF12" s="1005"/>
      <c r="DG12" s="1003"/>
      <c r="DH12" s="1004"/>
      <c r="DI12" s="1004"/>
      <c r="DJ12" s="1004"/>
      <c r="DK12" s="1005"/>
      <c r="DL12" s="1003"/>
      <c r="DM12" s="1004"/>
      <c r="DN12" s="1004"/>
      <c r="DO12" s="1004"/>
      <c r="DP12" s="1005"/>
      <c r="DQ12" s="1003"/>
      <c r="DR12" s="1004"/>
      <c r="DS12" s="1004"/>
      <c r="DT12" s="1004"/>
      <c r="DU12" s="1005"/>
      <c r="DV12" s="1006"/>
      <c r="DW12" s="1007"/>
      <c r="DX12" s="1007"/>
      <c r="DY12" s="1007"/>
      <c r="DZ12" s="1008"/>
      <c r="EA12" s="99"/>
    </row>
    <row r="13" spans="1:131" s="100" customFormat="1" ht="26.25" customHeight="1">
      <c r="A13" s="103">
        <v>7</v>
      </c>
      <c r="B13" s="1036"/>
      <c r="C13" s="1037"/>
      <c r="D13" s="1037"/>
      <c r="E13" s="1037"/>
      <c r="F13" s="1037"/>
      <c r="G13" s="1037"/>
      <c r="H13" s="1037"/>
      <c r="I13" s="1037"/>
      <c r="J13" s="1037"/>
      <c r="K13" s="1037"/>
      <c r="L13" s="1037"/>
      <c r="M13" s="1037"/>
      <c r="N13" s="1037"/>
      <c r="O13" s="1037"/>
      <c r="P13" s="1038"/>
      <c r="Q13" s="1044"/>
      <c r="R13" s="1045"/>
      <c r="S13" s="1045"/>
      <c r="T13" s="1045"/>
      <c r="U13" s="1045"/>
      <c r="V13" s="1045"/>
      <c r="W13" s="1045"/>
      <c r="X13" s="1045"/>
      <c r="Y13" s="1045"/>
      <c r="Z13" s="1045"/>
      <c r="AA13" s="1045"/>
      <c r="AB13" s="1045"/>
      <c r="AC13" s="1045"/>
      <c r="AD13" s="1045"/>
      <c r="AE13" s="1046"/>
      <c r="AF13" s="1041"/>
      <c r="AG13" s="1042"/>
      <c r="AH13" s="1042"/>
      <c r="AI13" s="1042"/>
      <c r="AJ13" s="1043"/>
      <c r="AK13" s="1086"/>
      <c r="AL13" s="1087"/>
      <c r="AM13" s="1087"/>
      <c r="AN13" s="1087"/>
      <c r="AO13" s="1087"/>
      <c r="AP13" s="1087"/>
      <c r="AQ13" s="1087"/>
      <c r="AR13" s="1087"/>
      <c r="AS13" s="1087"/>
      <c r="AT13" s="1087"/>
      <c r="AU13" s="1088"/>
      <c r="AV13" s="1088"/>
      <c r="AW13" s="1088"/>
      <c r="AX13" s="1088"/>
      <c r="AY13" s="1089"/>
      <c r="AZ13" s="97"/>
      <c r="BA13" s="97"/>
      <c r="BB13" s="97"/>
      <c r="BC13" s="97"/>
      <c r="BD13" s="97"/>
      <c r="BE13" s="98"/>
      <c r="BF13" s="98"/>
      <c r="BG13" s="98"/>
      <c r="BH13" s="98"/>
      <c r="BI13" s="98"/>
      <c r="BJ13" s="98"/>
      <c r="BK13" s="98"/>
      <c r="BL13" s="98"/>
      <c r="BM13" s="98"/>
      <c r="BN13" s="98"/>
      <c r="BO13" s="98"/>
      <c r="BP13" s="98"/>
      <c r="BQ13" s="103">
        <v>7</v>
      </c>
      <c r="BR13" s="104"/>
      <c r="BS13" s="1006"/>
      <c r="BT13" s="1007"/>
      <c r="BU13" s="1007"/>
      <c r="BV13" s="1007"/>
      <c r="BW13" s="1007"/>
      <c r="BX13" s="1007"/>
      <c r="BY13" s="1007"/>
      <c r="BZ13" s="1007"/>
      <c r="CA13" s="1007"/>
      <c r="CB13" s="1007"/>
      <c r="CC13" s="1007"/>
      <c r="CD13" s="1007"/>
      <c r="CE13" s="1007"/>
      <c r="CF13" s="1007"/>
      <c r="CG13" s="1022"/>
      <c r="CH13" s="1003"/>
      <c r="CI13" s="1004"/>
      <c r="CJ13" s="1004"/>
      <c r="CK13" s="1004"/>
      <c r="CL13" s="1005"/>
      <c r="CM13" s="1003"/>
      <c r="CN13" s="1004"/>
      <c r="CO13" s="1004"/>
      <c r="CP13" s="1004"/>
      <c r="CQ13" s="1005"/>
      <c r="CR13" s="1003"/>
      <c r="CS13" s="1004"/>
      <c r="CT13" s="1004"/>
      <c r="CU13" s="1004"/>
      <c r="CV13" s="1005"/>
      <c r="CW13" s="1003"/>
      <c r="CX13" s="1004"/>
      <c r="CY13" s="1004"/>
      <c r="CZ13" s="1004"/>
      <c r="DA13" s="1005"/>
      <c r="DB13" s="1003"/>
      <c r="DC13" s="1004"/>
      <c r="DD13" s="1004"/>
      <c r="DE13" s="1004"/>
      <c r="DF13" s="1005"/>
      <c r="DG13" s="1003"/>
      <c r="DH13" s="1004"/>
      <c r="DI13" s="1004"/>
      <c r="DJ13" s="1004"/>
      <c r="DK13" s="1005"/>
      <c r="DL13" s="1003"/>
      <c r="DM13" s="1004"/>
      <c r="DN13" s="1004"/>
      <c r="DO13" s="1004"/>
      <c r="DP13" s="1005"/>
      <c r="DQ13" s="1003"/>
      <c r="DR13" s="1004"/>
      <c r="DS13" s="1004"/>
      <c r="DT13" s="1004"/>
      <c r="DU13" s="1005"/>
      <c r="DV13" s="1006"/>
      <c r="DW13" s="1007"/>
      <c r="DX13" s="1007"/>
      <c r="DY13" s="1007"/>
      <c r="DZ13" s="1008"/>
      <c r="EA13" s="99"/>
    </row>
    <row r="14" spans="1:131" s="100" customFormat="1" ht="26.25" customHeight="1">
      <c r="A14" s="103">
        <v>8</v>
      </c>
      <c r="B14" s="1036"/>
      <c r="C14" s="1037"/>
      <c r="D14" s="1037"/>
      <c r="E14" s="1037"/>
      <c r="F14" s="1037"/>
      <c r="G14" s="1037"/>
      <c r="H14" s="1037"/>
      <c r="I14" s="1037"/>
      <c r="J14" s="1037"/>
      <c r="K14" s="1037"/>
      <c r="L14" s="1037"/>
      <c r="M14" s="1037"/>
      <c r="N14" s="1037"/>
      <c r="O14" s="1037"/>
      <c r="P14" s="1038"/>
      <c r="Q14" s="1044"/>
      <c r="R14" s="1045"/>
      <c r="S14" s="1045"/>
      <c r="T14" s="1045"/>
      <c r="U14" s="1045"/>
      <c r="V14" s="1045"/>
      <c r="W14" s="1045"/>
      <c r="X14" s="1045"/>
      <c r="Y14" s="1045"/>
      <c r="Z14" s="1045"/>
      <c r="AA14" s="1045"/>
      <c r="AB14" s="1045"/>
      <c r="AC14" s="1045"/>
      <c r="AD14" s="1045"/>
      <c r="AE14" s="1046"/>
      <c r="AF14" s="1041"/>
      <c r="AG14" s="1042"/>
      <c r="AH14" s="1042"/>
      <c r="AI14" s="1042"/>
      <c r="AJ14" s="1043"/>
      <c r="AK14" s="1086"/>
      <c r="AL14" s="1087"/>
      <c r="AM14" s="1087"/>
      <c r="AN14" s="1087"/>
      <c r="AO14" s="1087"/>
      <c r="AP14" s="1087"/>
      <c r="AQ14" s="1087"/>
      <c r="AR14" s="1087"/>
      <c r="AS14" s="1087"/>
      <c r="AT14" s="1087"/>
      <c r="AU14" s="1088"/>
      <c r="AV14" s="1088"/>
      <c r="AW14" s="1088"/>
      <c r="AX14" s="1088"/>
      <c r="AY14" s="1089"/>
      <c r="AZ14" s="97"/>
      <c r="BA14" s="97"/>
      <c r="BB14" s="97"/>
      <c r="BC14" s="97"/>
      <c r="BD14" s="97"/>
      <c r="BE14" s="98"/>
      <c r="BF14" s="98"/>
      <c r="BG14" s="98"/>
      <c r="BH14" s="98"/>
      <c r="BI14" s="98"/>
      <c r="BJ14" s="98"/>
      <c r="BK14" s="98"/>
      <c r="BL14" s="98"/>
      <c r="BM14" s="98"/>
      <c r="BN14" s="98"/>
      <c r="BO14" s="98"/>
      <c r="BP14" s="98"/>
      <c r="BQ14" s="103">
        <v>8</v>
      </c>
      <c r="BR14" s="104"/>
      <c r="BS14" s="1006"/>
      <c r="BT14" s="1007"/>
      <c r="BU14" s="1007"/>
      <c r="BV14" s="1007"/>
      <c r="BW14" s="1007"/>
      <c r="BX14" s="1007"/>
      <c r="BY14" s="1007"/>
      <c r="BZ14" s="1007"/>
      <c r="CA14" s="1007"/>
      <c r="CB14" s="1007"/>
      <c r="CC14" s="1007"/>
      <c r="CD14" s="1007"/>
      <c r="CE14" s="1007"/>
      <c r="CF14" s="1007"/>
      <c r="CG14" s="1022"/>
      <c r="CH14" s="1003"/>
      <c r="CI14" s="1004"/>
      <c r="CJ14" s="1004"/>
      <c r="CK14" s="1004"/>
      <c r="CL14" s="1005"/>
      <c r="CM14" s="1003"/>
      <c r="CN14" s="1004"/>
      <c r="CO14" s="1004"/>
      <c r="CP14" s="1004"/>
      <c r="CQ14" s="1005"/>
      <c r="CR14" s="1003"/>
      <c r="CS14" s="1004"/>
      <c r="CT14" s="1004"/>
      <c r="CU14" s="1004"/>
      <c r="CV14" s="1005"/>
      <c r="CW14" s="1003"/>
      <c r="CX14" s="1004"/>
      <c r="CY14" s="1004"/>
      <c r="CZ14" s="1004"/>
      <c r="DA14" s="1005"/>
      <c r="DB14" s="1003"/>
      <c r="DC14" s="1004"/>
      <c r="DD14" s="1004"/>
      <c r="DE14" s="1004"/>
      <c r="DF14" s="1005"/>
      <c r="DG14" s="1003"/>
      <c r="DH14" s="1004"/>
      <c r="DI14" s="1004"/>
      <c r="DJ14" s="1004"/>
      <c r="DK14" s="1005"/>
      <c r="DL14" s="1003"/>
      <c r="DM14" s="1004"/>
      <c r="DN14" s="1004"/>
      <c r="DO14" s="1004"/>
      <c r="DP14" s="1005"/>
      <c r="DQ14" s="1003"/>
      <c r="DR14" s="1004"/>
      <c r="DS14" s="1004"/>
      <c r="DT14" s="1004"/>
      <c r="DU14" s="1005"/>
      <c r="DV14" s="1006"/>
      <c r="DW14" s="1007"/>
      <c r="DX14" s="1007"/>
      <c r="DY14" s="1007"/>
      <c r="DZ14" s="1008"/>
      <c r="EA14" s="99"/>
    </row>
    <row r="15" spans="1:131" s="100" customFormat="1" ht="26.25" customHeight="1">
      <c r="A15" s="103">
        <v>9</v>
      </c>
      <c r="B15" s="1036"/>
      <c r="C15" s="1037"/>
      <c r="D15" s="1037"/>
      <c r="E15" s="1037"/>
      <c r="F15" s="1037"/>
      <c r="G15" s="1037"/>
      <c r="H15" s="1037"/>
      <c r="I15" s="1037"/>
      <c r="J15" s="1037"/>
      <c r="K15" s="1037"/>
      <c r="L15" s="1037"/>
      <c r="M15" s="1037"/>
      <c r="N15" s="1037"/>
      <c r="O15" s="1037"/>
      <c r="P15" s="1038"/>
      <c r="Q15" s="1044"/>
      <c r="R15" s="1045"/>
      <c r="S15" s="1045"/>
      <c r="T15" s="1045"/>
      <c r="U15" s="1045"/>
      <c r="V15" s="1045"/>
      <c r="W15" s="1045"/>
      <c r="X15" s="1045"/>
      <c r="Y15" s="1045"/>
      <c r="Z15" s="1045"/>
      <c r="AA15" s="1045"/>
      <c r="AB15" s="1045"/>
      <c r="AC15" s="1045"/>
      <c r="AD15" s="1045"/>
      <c r="AE15" s="1046"/>
      <c r="AF15" s="1041"/>
      <c r="AG15" s="1042"/>
      <c r="AH15" s="1042"/>
      <c r="AI15" s="1042"/>
      <c r="AJ15" s="1043"/>
      <c r="AK15" s="1086"/>
      <c r="AL15" s="1087"/>
      <c r="AM15" s="1087"/>
      <c r="AN15" s="1087"/>
      <c r="AO15" s="1087"/>
      <c r="AP15" s="1087"/>
      <c r="AQ15" s="1087"/>
      <c r="AR15" s="1087"/>
      <c r="AS15" s="1087"/>
      <c r="AT15" s="1087"/>
      <c r="AU15" s="1088"/>
      <c r="AV15" s="1088"/>
      <c r="AW15" s="1088"/>
      <c r="AX15" s="1088"/>
      <c r="AY15" s="1089"/>
      <c r="AZ15" s="97"/>
      <c r="BA15" s="97"/>
      <c r="BB15" s="97"/>
      <c r="BC15" s="97"/>
      <c r="BD15" s="97"/>
      <c r="BE15" s="98"/>
      <c r="BF15" s="98"/>
      <c r="BG15" s="98"/>
      <c r="BH15" s="98"/>
      <c r="BI15" s="98"/>
      <c r="BJ15" s="98"/>
      <c r="BK15" s="98"/>
      <c r="BL15" s="98"/>
      <c r="BM15" s="98"/>
      <c r="BN15" s="98"/>
      <c r="BO15" s="98"/>
      <c r="BP15" s="98"/>
      <c r="BQ15" s="103">
        <v>9</v>
      </c>
      <c r="BR15" s="104"/>
      <c r="BS15" s="1006"/>
      <c r="BT15" s="1007"/>
      <c r="BU15" s="1007"/>
      <c r="BV15" s="1007"/>
      <c r="BW15" s="1007"/>
      <c r="BX15" s="1007"/>
      <c r="BY15" s="1007"/>
      <c r="BZ15" s="1007"/>
      <c r="CA15" s="1007"/>
      <c r="CB15" s="1007"/>
      <c r="CC15" s="1007"/>
      <c r="CD15" s="1007"/>
      <c r="CE15" s="1007"/>
      <c r="CF15" s="1007"/>
      <c r="CG15" s="1022"/>
      <c r="CH15" s="1003"/>
      <c r="CI15" s="1004"/>
      <c r="CJ15" s="1004"/>
      <c r="CK15" s="1004"/>
      <c r="CL15" s="1005"/>
      <c r="CM15" s="1003"/>
      <c r="CN15" s="1004"/>
      <c r="CO15" s="1004"/>
      <c r="CP15" s="1004"/>
      <c r="CQ15" s="1005"/>
      <c r="CR15" s="1003"/>
      <c r="CS15" s="1004"/>
      <c r="CT15" s="1004"/>
      <c r="CU15" s="1004"/>
      <c r="CV15" s="1005"/>
      <c r="CW15" s="1003"/>
      <c r="CX15" s="1004"/>
      <c r="CY15" s="1004"/>
      <c r="CZ15" s="1004"/>
      <c r="DA15" s="1005"/>
      <c r="DB15" s="1003"/>
      <c r="DC15" s="1004"/>
      <c r="DD15" s="1004"/>
      <c r="DE15" s="1004"/>
      <c r="DF15" s="1005"/>
      <c r="DG15" s="1003"/>
      <c r="DH15" s="1004"/>
      <c r="DI15" s="1004"/>
      <c r="DJ15" s="1004"/>
      <c r="DK15" s="1005"/>
      <c r="DL15" s="1003"/>
      <c r="DM15" s="1004"/>
      <c r="DN15" s="1004"/>
      <c r="DO15" s="1004"/>
      <c r="DP15" s="1005"/>
      <c r="DQ15" s="1003"/>
      <c r="DR15" s="1004"/>
      <c r="DS15" s="1004"/>
      <c r="DT15" s="1004"/>
      <c r="DU15" s="1005"/>
      <c r="DV15" s="1006"/>
      <c r="DW15" s="1007"/>
      <c r="DX15" s="1007"/>
      <c r="DY15" s="1007"/>
      <c r="DZ15" s="1008"/>
      <c r="EA15" s="99"/>
    </row>
    <row r="16" spans="1:131" s="100" customFormat="1" ht="26.25" customHeight="1">
      <c r="A16" s="103">
        <v>10</v>
      </c>
      <c r="B16" s="1036"/>
      <c r="C16" s="1037"/>
      <c r="D16" s="1037"/>
      <c r="E16" s="1037"/>
      <c r="F16" s="1037"/>
      <c r="G16" s="1037"/>
      <c r="H16" s="1037"/>
      <c r="I16" s="1037"/>
      <c r="J16" s="1037"/>
      <c r="K16" s="1037"/>
      <c r="L16" s="1037"/>
      <c r="M16" s="1037"/>
      <c r="N16" s="1037"/>
      <c r="O16" s="1037"/>
      <c r="P16" s="1038"/>
      <c r="Q16" s="1044"/>
      <c r="R16" s="1045"/>
      <c r="S16" s="1045"/>
      <c r="T16" s="1045"/>
      <c r="U16" s="1045"/>
      <c r="V16" s="1045"/>
      <c r="W16" s="1045"/>
      <c r="X16" s="1045"/>
      <c r="Y16" s="1045"/>
      <c r="Z16" s="1045"/>
      <c r="AA16" s="1045"/>
      <c r="AB16" s="1045"/>
      <c r="AC16" s="1045"/>
      <c r="AD16" s="1045"/>
      <c r="AE16" s="1046"/>
      <c r="AF16" s="1041"/>
      <c r="AG16" s="1042"/>
      <c r="AH16" s="1042"/>
      <c r="AI16" s="1042"/>
      <c r="AJ16" s="1043"/>
      <c r="AK16" s="1086"/>
      <c r="AL16" s="1087"/>
      <c r="AM16" s="1087"/>
      <c r="AN16" s="1087"/>
      <c r="AO16" s="1087"/>
      <c r="AP16" s="1087"/>
      <c r="AQ16" s="1087"/>
      <c r="AR16" s="1087"/>
      <c r="AS16" s="1087"/>
      <c r="AT16" s="1087"/>
      <c r="AU16" s="1088"/>
      <c r="AV16" s="1088"/>
      <c r="AW16" s="1088"/>
      <c r="AX16" s="1088"/>
      <c r="AY16" s="1089"/>
      <c r="AZ16" s="97"/>
      <c r="BA16" s="97"/>
      <c r="BB16" s="97"/>
      <c r="BC16" s="97"/>
      <c r="BD16" s="97"/>
      <c r="BE16" s="98"/>
      <c r="BF16" s="98"/>
      <c r="BG16" s="98"/>
      <c r="BH16" s="98"/>
      <c r="BI16" s="98"/>
      <c r="BJ16" s="98"/>
      <c r="BK16" s="98"/>
      <c r="BL16" s="98"/>
      <c r="BM16" s="98"/>
      <c r="BN16" s="98"/>
      <c r="BO16" s="98"/>
      <c r="BP16" s="98"/>
      <c r="BQ16" s="103">
        <v>10</v>
      </c>
      <c r="BR16" s="104"/>
      <c r="BS16" s="1006"/>
      <c r="BT16" s="1007"/>
      <c r="BU16" s="1007"/>
      <c r="BV16" s="1007"/>
      <c r="BW16" s="1007"/>
      <c r="BX16" s="1007"/>
      <c r="BY16" s="1007"/>
      <c r="BZ16" s="1007"/>
      <c r="CA16" s="1007"/>
      <c r="CB16" s="1007"/>
      <c r="CC16" s="1007"/>
      <c r="CD16" s="1007"/>
      <c r="CE16" s="1007"/>
      <c r="CF16" s="1007"/>
      <c r="CG16" s="1022"/>
      <c r="CH16" s="1003"/>
      <c r="CI16" s="1004"/>
      <c r="CJ16" s="1004"/>
      <c r="CK16" s="1004"/>
      <c r="CL16" s="1005"/>
      <c r="CM16" s="1003"/>
      <c r="CN16" s="1004"/>
      <c r="CO16" s="1004"/>
      <c r="CP16" s="1004"/>
      <c r="CQ16" s="1005"/>
      <c r="CR16" s="1003"/>
      <c r="CS16" s="1004"/>
      <c r="CT16" s="1004"/>
      <c r="CU16" s="1004"/>
      <c r="CV16" s="1005"/>
      <c r="CW16" s="1003"/>
      <c r="CX16" s="1004"/>
      <c r="CY16" s="1004"/>
      <c r="CZ16" s="1004"/>
      <c r="DA16" s="1005"/>
      <c r="DB16" s="1003"/>
      <c r="DC16" s="1004"/>
      <c r="DD16" s="1004"/>
      <c r="DE16" s="1004"/>
      <c r="DF16" s="1005"/>
      <c r="DG16" s="1003"/>
      <c r="DH16" s="1004"/>
      <c r="DI16" s="1004"/>
      <c r="DJ16" s="1004"/>
      <c r="DK16" s="1005"/>
      <c r="DL16" s="1003"/>
      <c r="DM16" s="1004"/>
      <c r="DN16" s="1004"/>
      <c r="DO16" s="1004"/>
      <c r="DP16" s="1005"/>
      <c r="DQ16" s="1003"/>
      <c r="DR16" s="1004"/>
      <c r="DS16" s="1004"/>
      <c r="DT16" s="1004"/>
      <c r="DU16" s="1005"/>
      <c r="DV16" s="1006"/>
      <c r="DW16" s="1007"/>
      <c r="DX16" s="1007"/>
      <c r="DY16" s="1007"/>
      <c r="DZ16" s="1008"/>
      <c r="EA16" s="99"/>
    </row>
    <row r="17" spans="1:131" s="100" customFormat="1" ht="26.25" customHeight="1">
      <c r="A17" s="103">
        <v>11</v>
      </c>
      <c r="B17" s="1036"/>
      <c r="C17" s="1037"/>
      <c r="D17" s="1037"/>
      <c r="E17" s="1037"/>
      <c r="F17" s="1037"/>
      <c r="G17" s="1037"/>
      <c r="H17" s="1037"/>
      <c r="I17" s="1037"/>
      <c r="J17" s="1037"/>
      <c r="K17" s="1037"/>
      <c r="L17" s="1037"/>
      <c r="M17" s="1037"/>
      <c r="N17" s="1037"/>
      <c r="O17" s="1037"/>
      <c r="P17" s="1038"/>
      <c r="Q17" s="1044"/>
      <c r="R17" s="1045"/>
      <c r="S17" s="1045"/>
      <c r="T17" s="1045"/>
      <c r="U17" s="1045"/>
      <c r="V17" s="1045"/>
      <c r="W17" s="1045"/>
      <c r="X17" s="1045"/>
      <c r="Y17" s="1045"/>
      <c r="Z17" s="1045"/>
      <c r="AA17" s="1045"/>
      <c r="AB17" s="1045"/>
      <c r="AC17" s="1045"/>
      <c r="AD17" s="1045"/>
      <c r="AE17" s="1046"/>
      <c r="AF17" s="1041"/>
      <c r="AG17" s="1042"/>
      <c r="AH17" s="1042"/>
      <c r="AI17" s="1042"/>
      <c r="AJ17" s="1043"/>
      <c r="AK17" s="1086"/>
      <c r="AL17" s="1087"/>
      <c r="AM17" s="1087"/>
      <c r="AN17" s="1087"/>
      <c r="AO17" s="1087"/>
      <c r="AP17" s="1087"/>
      <c r="AQ17" s="1087"/>
      <c r="AR17" s="1087"/>
      <c r="AS17" s="1087"/>
      <c r="AT17" s="1087"/>
      <c r="AU17" s="1088"/>
      <c r="AV17" s="1088"/>
      <c r="AW17" s="1088"/>
      <c r="AX17" s="1088"/>
      <c r="AY17" s="1089"/>
      <c r="AZ17" s="97"/>
      <c r="BA17" s="97"/>
      <c r="BB17" s="97"/>
      <c r="BC17" s="97"/>
      <c r="BD17" s="97"/>
      <c r="BE17" s="98"/>
      <c r="BF17" s="98"/>
      <c r="BG17" s="98"/>
      <c r="BH17" s="98"/>
      <c r="BI17" s="98"/>
      <c r="BJ17" s="98"/>
      <c r="BK17" s="98"/>
      <c r="BL17" s="98"/>
      <c r="BM17" s="98"/>
      <c r="BN17" s="98"/>
      <c r="BO17" s="98"/>
      <c r="BP17" s="98"/>
      <c r="BQ17" s="103">
        <v>11</v>
      </c>
      <c r="BR17" s="104"/>
      <c r="BS17" s="1006"/>
      <c r="BT17" s="1007"/>
      <c r="BU17" s="1007"/>
      <c r="BV17" s="1007"/>
      <c r="BW17" s="1007"/>
      <c r="BX17" s="1007"/>
      <c r="BY17" s="1007"/>
      <c r="BZ17" s="1007"/>
      <c r="CA17" s="1007"/>
      <c r="CB17" s="1007"/>
      <c r="CC17" s="1007"/>
      <c r="CD17" s="1007"/>
      <c r="CE17" s="1007"/>
      <c r="CF17" s="1007"/>
      <c r="CG17" s="1022"/>
      <c r="CH17" s="1003"/>
      <c r="CI17" s="1004"/>
      <c r="CJ17" s="1004"/>
      <c r="CK17" s="1004"/>
      <c r="CL17" s="1005"/>
      <c r="CM17" s="1003"/>
      <c r="CN17" s="1004"/>
      <c r="CO17" s="1004"/>
      <c r="CP17" s="1004"/>
      <c r="CQ17" s="1005"/>
      <c r="CR17" s="1003"/>
      <c r="CS17" s="1004"/>
      <c r="CT17" s="1004"/>
      <c r="CU17" s="1004"/>
      <c r="CV17" s="1005"/>
      <c r="CW17" s="1003"/>
      <c r="CX17" s="1004"/>
      <c r="CY17" s="1004"/>
      <c r="CZ17" s="1004"/>
      <c r="DA17" s="1005"/>
      <c r="DB17" s="1003"/>
      <c r="DC17" s="1004"/>
      <c r="DD17" s="1004"/>
      <c r="DE17" s="1004"/>
      <c r="DF17" s="1005"/>
      <c r="DG17" s="1003"/>
      <c r="DH17" s="1004"/>
      <c r="DI17" s="1004"/>
      <c r="DJ17" s="1004"/>
      <c r="DK17" s="1005"/>
      <c r="DL17" s="1003"/>
      <c r="DM17" s="1004"/>
      <c r="DN17" s="1004"/>
      <c r="DO17" s="1004"/>
      <c r="DP17" s="1005"/>
      <c r="DQ17" s="1003"/>
      <c r="DR17" s="1004"/>
      <c r="DS17" s="1004"/>
      <c r="DT17" s="1004"/>
      <c r="DU17" s="1005"/>
      <c r="DV17" s="1006"/>
      <c r="DW17" s="1007"/>
      <c r="DX17" s="1007"/>
      <c r="DY17" s="1007"/>
      <c r="DZ17" s="1008"/>
      <c r="EA17" s="99"/>
    </row>
    <row r="18" spans="1:131" s="100" customFormat="1" ht="26.25" customHeight="1">
      <c r="A18" s="103">
        <v>12</v>
      </c>
      <c r="B18" s="1036"/>
      <c r="C18" s="1037"/>
      <c r="D18" s="1037"/>
      <c r="E18" s="1037"/>
      <c r="F18" s="1037"/>
      <c r="G18" s="1037"/>
      <c r="H18" s="1037"/>
      <c r="I18" s="1037"/>
      <c r="J18" s="1037"/>
      <c r="K18" s="1037"/>
      <c r="L18" s="1037"/>
      <c r="M18" s="1037"/>
      <c r="N18" s="1037"/>
      <c r="O18" s="1037"/>
      <c r="P18" s="1038"/>
      <c r="Q18" s="1044"/>
      <c r="R18" s="1045"/>
      <c r="S18" s="1045"/>
      <c r="T18" s="1045"/>
      <c r="U18" s="1045"/>
      <c r="V18" s="1045"/>
      <c r="W18" s="1045"/>
      <c r="X18" s="1045"/>
      <c r="Y18" s="1045"/>
      <c r="Z18" s="1045"/>
      <c r="AA18" s="1045"/>
      <c r="AB18" s="1045"/>
      <c r="AC18" s="1045"/>
      <c r="AD18" s="1045"/>
      <c r="AE18" s="1046"/>
      <c r="AF18" s="1041"/>
      <c r="AG18" s="1042"/>
      <c r="AH18" s="1042"/>
      <c r="AI18" s="1042"/>
      <c r="AJ18" s="1043"/>
      <c r="AK18" s="1086"/>
      <c r="AL18" s="1087"/>
      <c r="AM18" s="1087"/>
      <c r="AN18" s="1087"/>
      <c r="AO18" s="1087"/>
      <c r="AP18" s="1087"/>
      <c r="AQ18" s="1087"/>
      <c r="AR18" s="1087"/>
      <c r="AS18" s="1087"/>
      <c r="AT18" s="1087"/>
      <c r="AU18" s="1088"/>
      <c r="AV18" s="1088"/>
      <c r="AW18" s="1088"/>
      <c r="AX18" s="1088"/>
      <c r="AY18" s="1089"/>
      <c r="AZ18" s="97"/>
      <c r="BA18" s="97"/>
      <c r="BB18" s="97"/>
      <c r="BC18" s="97"/>
      <c r="BD18" s="97"/>
      <c r="BE18" s="98"/>
      <c r="BF18" s="98"/>
      <c r="BG18" s="98"/>
      <c r="BH18" s="98"/>
      <c r="BI18" s="98"/>
      <c r="BJ18" s="98"/>
      <c r="BK18" s="98"/>
      <c r="BL18" s="98"/>
      <c r="BM18" s="98"/>
      <c r="BN18" s="98"/>
      <c r="BO18" s="98"/>
      <c r="BP18" s="98"/>
      <c r="BQ18" s="103">
        <v>12</v>
      </c>
      <c r="BR18" s="104"/>
      <c r="BS18" s="1006"/>
      <c r="BT18" s="1007"/>
      <c r="BU18" s="1007"/>
      <c r="BV18" s="1007"/>
      <c r="BW18" s="1007"/>
      <c r="BX18" s="1007"/>
      <c r="BY18" s="1007"/>
      <c r="BZ18" s="1007"/>
      <c r="CA18" s="1007"/>
      <c r="CB18" s="1007"/>
      <c r="CC18" s="1007"/>
      <c r="CD18" s="1007"/>
      <c r="CE18" s="1007"/>
      <c r="CF18" s="1007"/>
      <c r="CG18" s="1022"/>
      <c r="CH18" s="1003"/>
      <c r="CI18" s="1004"/>
      <c r="CJ18" s="1004"/>
      <c r="CK18" s="1004"/>
      <c r="CL18" s="1005"/>
      <c r="CM18" s="1003"/>
      <c r="CN18" s="1004"/>
      <c r="CO18" s="1004"/>
      <c r="CP18" s="1004"/>
      <c r="CQ18" s="1005"/>
      <c r="CR18" s="1003"/>
      <c r="CS18" s="1004"/>
      <c r="CT18" s="1004"/>
      <c r="CU18" s="1004"/>
      <c r="CV18" s="1005"/>
      <c r="CW18" s="1003"/>
      <c r="CX18" s="1004"/>
      <c r="CY18" s="1004"/>
      <c r="CZ18" s="1004"/>
      <c r="DA18" s="1005"/>
      <c r="DB18" s="1003"/>
      <c r="DC18" s="1004"/>
      <c r="DD18" s="1004"/>
      <c r="DE18" s="1004"/>
      <c r="DF18" s="1005"/>
      <c r="DG18" s="1003"/>
      <c r="DH18" s="1004"/>
      <c r="DI18" s="1004"/>
      <c r="DJ18" s="1004"/>
      <c r="DK18" s="1005"/>
      <c r="DL18" s="1003"/>
      <c r="DM18" s="1004"/>
      <c r="DN18" s="1004"/>
      <c r="DO18" s="1004"/>
      <c r="DP18" s="1005"/>
      <c r="DQ18" s="1003"/>
      <c r="DR18" s="1004"/>
      <c r="DS18" s="1004"/>
      <c r="DT18" s="1004"/>
      <c r="DU18" s="1005"/>
      <c r="DV18" s="1006"/>
      <c r="DW18" s="1007"/>
      <c r="DX18" s="1007"/>
      <c r="DY18" s="1007"/>
      <c r="DZ18" s="1008"/>
      <c r="EA18" s="99"/>
    </row>
    <row r="19" spans="1:131" s="100" customFormat="1" ht="26.25" customHeight="1">
      <c r="A19" s="103">
        <v>13</v>
      </c>
      <c r="B19" s="1036"/>
      <c r="C19" s="1037"/>
      <c r="D19" s="1037"/>
      <c r="E19" s="1037"/>
      <c r="F19" s="1037"/>
      <c r="G19" s="1037"/>
      <c r="H19" s="1037"/>
      <c r="I19" s="1037"/>
      <c r="J19" s="1037"/>
      <c r="K19" s="1037"/>
      <c r="L19" s="1037"/>
      <c r="M19" s="1037"/>
      <c r="N19" s="1037"/>
      <c r="O19" s="1037"/>
      <c r="P19" s="1038"/>
      <c r="Q19" s="1044"/>
      <c r="R19" s="1045"/>
      <c r="S19" s="1045"/>
      <c r="T19" s="1045"/>
      <c r="U19" s="1045"/>
      <c r="V19" s="1045"/>
      <c r="W19" s="1045"/>
      <c r="X19" s="1045"/>
      <c r="Y19" s="1045"/>
      <c r="Z19" s="1045"/>
      <c r="AA19" s="1045"/>
      <c r="AB19" s="1045"/>
      <c r="AC19" s="1045"/>
      <c r="AD19" s="1045"/>
      <c r="AE19" s="1046"/>
      <c r="AF19" s="1041"/>
      <c r="AG19" s="1042"/>
      <c r="AH19" s="1042"/>
      <c r="AI19" s="1042"/>
      <c r="AJ19" s="1043"/>
      <c r="AK19" s="1086"/>
      <c r="AL19" s="1087"/>
      <c r="AM19" s="1087"/>
      <c r="AN19" s="1087"/>
      <c r="AO19" s="1087"/>
      <c r="AP19" s="1087"/>
      <c r="AQ19" s="1087"/>
      <c r="AR19" s="1087"/>
      <c r="AS19" s="1087"/>
      <c r="AT19" s="1087"/>
      <c r="AU19" s="1088"/>
      <c r="AV19" s="1088"/>
      <c r="AW19" s="1088"/>
      <c r="AX19" s="1088"/>
      <c r="AY19" s="1089"/>
      <c r="AZ19" s="97"/>
      <c r="BA19" s="97"/>
      <c r="BB19" s="97"/>
      <c r="BC19" s="97"/>
      <c r="BD19" s="97"/>
      <c r="BE19" s="98"/>
      <c r="BF19" s="98"/>
      <c r="BG19" s="98"/>
      <c r="BH19" s="98"/>
      <c r="BI19" s="98"/>
      <c r="BJ19" s="98"/>
      <c r="BK19" s="98"/>
      <c r="BL19" s="98"/>
      <c r="BM19" s="98"/>
      <c r="BN19" s="98"/>
      <c r="BO19" s="98"/>
      <c r="BP19" s="98"/>
      <c r="BQ19" s="103">
        <v>13</v>
      </c>
      <c r="BR19" s="104"/>
      <c r="BS19" s="1006"/>
      <c r="BT19" s="1007"/>
      <c r="BU19" s="1007"/>
      <c r="BV19" s="1007"/>
      <c r="BW19" s="1007"/>
      <c r="BX19" s="1007"/>
      <c r="BY19" s="1007"/>
      <c r="BZ19" s="1007"/>
      <c r="CA19" s="1007"/>
      <c r="CB19" s="1007"/>
      <c r="CC19" s="1007"/>
      <c r="CD19" s="1007"/>
      <c r="CE19" s="1007"/>
      <c r="CF19" s="1007"/>
      <c r="CG19" s="1022"/>
      <c r="CH19" s="1003"/>
      <c r="CI19" s="1004"/>
      <c r="CJ19" s="1004"/>
      <c r="CK19" s="1004"/>
      <c r="CL19" s="1005"/>
      <c r="CM19" s="1003"/>
      <c r="CN19" s="1004"/>
      <c r="CO19" s="1004"/>
      <c r="CP19" s="1004"/>
      <c r="CQ19" s="1005"/>
      <c r="CR19" s="1003"/>
      <c r="CS19" s="1004"/>
      <c r="CT19" s="1004"/>
      <c r="CU19" s="1004"/>
      <c r="CV19" s="1005"/>
      <c r="CW19" s="1003"/>
      <c r="CX19" s="1004"/>
      <c r="CY19" s="1004"/>
      <c r="CZ19" s="1004"/>
      <c r="DA19" s="1005"/>
      <c r="DB19" s="1003"/>
      <c r="DC19" s="1004"/>
      <c r="DD19" s="1004"/>
      <c r="DE19" s="1004"/>
      <c r="DF19" s="1005"/>
      <c r="DG19" s="1003"/>
      <c r="DH19" s="1004"/>
      <c r="DI19" s="1004"/>
      <c r="DJ19" s="1004"/>
      <c r="DK19" s="1005"/>
      <c r="DL19" s="1003"/>
      <c r="DM19" s="1004"/>
      <c r="DN19" s="1004"/>
      <c r="DO19" s="1004"/>
      <c r="DP19" s="1005"/>
      <c r="DQ19" s="1003"/>
      <c r="DR19" s="1004"/>
      <c r="DS19" s="1004"/>
      <c r="DT19" s="1004"/>
      <c r="DU19" s="1005"/>
      <c r="DV19" s="1006"/>
      <c r="DW19" s="1007"/>
      <c r="DX19" s="1007"/>
      <c r="DY19" s="1007"/>
      <c r="DZ19" s="1008"/>
      <c r="EA19" s="99"/>
    </row>
    <row r="20" spans="1:131" s="100" customFormat="1" ht="26.25" customHeight="1">
      <c r="A20" s="103">
        <v>14</v>
      </c>
      <c r="B20" s="1036"/>
      <c r="C20" s="1037"/>
      <c r="D20" s="1037"/>
      <c r="E20" s="1037"/>
      <c r="F20" s="1037"/>
      <c r="G20" s="1037"/>
      <c r="H20" s="1037"/>
      <c r="I20" s="1037"/>
      <c r="J20" s="1037"/>
      <c r="K20" s="1037"/>
      <c r="L20" s="1037"/>
      <c r="M20" s="1037"/>
      <c r="N20" s="1037"/>
      <c r="O20" s="1037"/>
      <c r="P20" s="1038"/>
      <c r="Q20" s="1044"/>
      <c r="R20" s="1045"/>
      <c r="S20" s="1045"/>
      <c r="T20" s="1045"/>
      <c r="U20" s="1045"/>
      <c r="V20" s="1045"/>
      <c r="W20" s="1045"/>
      <c r="X20" s="1045"/>
      <c r="Y20" s="1045"/>
      <c r="Z20" s="1045"/>
      <c r="AA20" s="1045"/>
      <c r="AB20" s="1045"/>
      <c r="AC20" s="1045"/>
      <c r="AD20" s="1045"/>
      <c r="AE20" s="1046"/>
      <c r="AF20" s="1041"/>
      <c r="AG20" s="1042"/>
      <c r="AH20" s="1042"/>
      <c r="AI20" s="1042"/>
      <c r="AJ20" s="1043"/>
      <c r="AK20" s="1086"/>
      <c r="AL20" s="1087"/>
      <c r="AM20" s="1087"/>
      <c r="AN20" s="1087"/>
      <c r="AO20" s="1087"/>
      <c r="AP20" s="1087"/>
      <c r="AQ20" s="1087"/>
      <c r="AR20" s="1087"/>
      <c r="AS20" s="1087"/>
      <c r="AT20" s="1087"/>
      <c r="AU20" s="1088"/>
      <c r="AV20" s="1088"/>
      <c r="AW20" s="1088"/>
      <c r="AX20" s="1088"/>
      <c r="AY20" s="1089"/>
      <c r="AZ20" s="97"/>
      <c r="BA20" s="97"/>
      <c r="BB20" s="97"/>
      <c r="BC20" s="97"/>
      <c r="BD20" s="97"/>
      <c r="BE20" s="98"/>
      <c r="BF20" s="98"/>
      <c r="BG20" s="98"/>
      <c r="BH20" s="98"/>
      <c r="BI20" s="98"/>
      <c r="BJ20" s="98"/>
      <c r="BK20" s="98"/>
      <c r="BL20" s="98"/>
      <c r="BM20" s="98"/>
      <c r="BN20" s="98"/>
      <c r="BO20" s="98"/>
      <c r="BP20" s="98"/>
      <c r="BQ20" s="103">
        <v>14</v>
      </c>
      <c r="BR20" s="104"/>
      <c r="BS20" s="1006"/>
      <c r="BT20" s="1007"/>
      <c r="BU20" s="1007"/>
      <c r="BV20" s="1007"/>
      <c r="BW20" s="1007"/>
      <c r="BX20" s="1007"/>
      <c r="BY20" s="1007"/>
      <c r="BZ20" s="1007"/>
      <c r="CA20" s="1007"/>
      <c r="CB20" s="1007"/>
      <c r="CC20" s="1007"/>
      <c r="CD20" s="1007"/>
      <c r="CE20" s="1007"/>
      <c r="CF20" s="1007"/>
      <c r="CG20" s="1022"/>
      <c r="CH20" s="1003"/>
      <c r="CI20" s="1004"/>
      <c r="CJ20" s="1004"/>
      <c r="CK20" s="1004"/>
      <c r="CL20" s="1005"/>
      <c r="CM20" s="1003"/>
      <c r="CN20" s="1004"/>
      <c r="CO20" s="1004"/>
      <c r="CP20" s="1004"/>
      <c r="CQ20" s="1005"/>
      <c r="CR20" s="1003"/>
      <c r="CS20" s="1004"/>
      <c r="CT20" s="1004"/>
      <c r="CU20" s="1004"/>
      <c r="CV20" s="1005"/>
      <c r="CW20" s="1003"/>
      <c r="CX20" s="1004"/>
      <c r="CY20" s="1004"/>
      <c r="CZ20" s="1004"/>
      <c r="DA20" s="1005"/>
      <c r="DB20" s="1003"/>
      <c r="DC20" s="1004"/>
      <c r="DD20" s="1004"/>
      <c r="DE20" s="1004"/>
      <c r="DF20" s="1005"/>
      <c r="DG20" s="1003"/>
      <c r="DH20" s="1004"/>
      <c r="DI20" s="1004"/>
      <c r="DJ20" s="1004"/>
      <c r="DK20" s="1005"/>
      <c r="DL20" s="1003"/>
      <c r="DM20" s="1004"/>
      <c r="DN20" s="1004"/>
      <c r="DO20" s="1004"/>
      <c r="DP20" s="1005"/>
      <c r="DQ20" s="1003"/>
      <c r="DR20" s="1004"/>
      <c r="DS20" s="1004"/>
      <c r="DT20" s="1004"/>
      <c r="DU20" s="1005"/>
      <c r="DV20" s="1006"/>
      <c r="DW20" s="1007"/>
      <c r="DX20" s="1007"/>
      <c r="DY20" s="1007"/>
      <c r="DZ20" s="1008"/>
      <c r="EA20" s="99"/>
    </row>
    <row r="21" spans="1:131" s="100" customFormat="1" ht="26.25" customHeight="1" thickBot="1">
      <c r="A21" s="103">
        <v>15</v>
      </c>
      <c r="B21" s="1036"/>
      <c r="C21" s="1037"/>
      <c r="D21" s="1037"/>
      <c r="E21" s="1037"/>
      <c r="F21" s="1037"/>
      <c r="G21" s="1037"/>
      <c r="H21" s="1037"/>
      <c r="I21" s="1037"/>
      <c r="J21" s="1037"/>
      <c r="K21" s="1037"/>
      <c r="L21" s="1037"/>
      <c r="M21" s="1037"/>
      <c r="N21" s="1037"/>
      <c r="O21" s="1037"/>
      <c r="P21" s="1038"/>
      <c r="Q21" s="1044"/>
      <c r="R21" s="1045"/>
      <c r="S21" s="1045"/>
      <c r="T21" s="1045"/>
      <c r="U21" s="1045"/>
      <c r="V21" s="1045"/>
      <c r="W21" s="1045"/>
      <c r="X21" s="1045"/>
      <c r="Y21" s="1045"/>
      <c r="Z21" s="1045"/>
      <c r="AA21" s="1045"/>
      <c r="AB21" s="1045"/>
      <c r="AC21" s="1045"/>
      <c r="AD21" s="1045"/>
      <c r="AE21" s="1046"/>
      <c r="AF21" s="1041"/>
      <c r="AG21" s="1042"/>
      <c r="AH21" s="1042"/>
      <c r="AI21" s="1042"/>
      <c r="AJ21" s="1043"/>
      <c r="AK21" s="1086"/>
      <c r="AL21" s="1087"/>
      <c r="AM21" s="1087"/>
      <c r="AN21" s="1087"/>
      <c r="AO21" s="1087"/>
      <c r="AP21" s="1087"/>
      <c r="AQ21" s="1087"/>
      <c r="AR21" s="1087"/>
      <c r="AS21" s="1087"/>
      <c r="AT21" s="1087"/>
      <c r="AU21" s="1088"/>
      <c r="AV21" s="1088"/>
      <c r="AW21" s="1088"/>
      <c r="AX21" s="1088"/>
      <c r="AY21" s="1089"/>
      <c r="AZ21" s="97"/>
      <c r="BA21" s="97"/>
      <c r="BB21" s="97"/>
      <c r="BC21" s="97"/>
      <c r="BD21" s="97"/>
      <c r="BE21" s="98"/>
      <c r="BF21" s="98"/>
      <c r="BG21" s="98"/>
      <c r="BH21" s="98"/>
      <c r="BI21" s="98"/>
      <c r="BJ21" s="98"/>
      <c r="BK21" s="98"/>
      <c r="BL21" s="98"/>
      <c r="BM21" s="98"/>
      <c r="BN21" s="98"/>
      <c r="BO21" s="98"/>
      <c r="BP21" s="98"/>
      <c r="BQ21" s="103">
        <v>15</v>
      </c>
      <c r="BR21" s="104"/>
      <c r="BS21" s="1006"/>
      <c r="BT21" s="1007"/>
      <c r="BU21" s="1007"/>
      <c r="BV21" s="1007"/>
      <c r="BW21" s="1007"/>
      <c r="BX21" s="1007"/>
      <c r="BY21" s="1007"/>
      <c r="BZ21" s="1007"/>
      <c r="CA21" s="1007"/>
      <c r="CB21" s="1007"/>
      <c r="CC21" s="1007"/>
      <c r="CD21" s="1007"/>
      <c r="CE21" s="1007"/>
      <c r="CF21" s="1007"/>
      <c r="CG21" s="1022"/>
      <c r="CH21" s="1003"/>
      <c r="CI21" s="1004"/>
      <c r="CJ21" s="1004"/>
      <c r="CK21" s="1004"/>
      <c r="CL21" s="1005"/>
      <c r="CM21" s="1003"/>
      <c r="CN21" s="1004"/>
      <c r="CO21" s="1004"/>
      <c r="CP21" s="1004"/>
      <c r="CQ21" s="1005"/>
      <c r="CR21" s="1003"/>
      <c r="CS21" s="1004"/>
      <c r="CT21" s="1004"/>
      <c r="CU21" s="1004"/>
      <c r="CV21" s="1005"/>
      <c r="CW21" s="1003"/>
      <c r="CX21" s="1004"/>
      <c r="CY21" s="1004"/>
      <c r="CZ21" s="1004"/>
      <c r="DA21" s="1005"/>
      <c r="DB21" s="1003"/>
      <c r="DC21" s="1004"/>
      <c r="DD21" s="1004"/>
      <c r="DE21" s="1004"/>
      <c r="DF21" s="1005"/>
      <c r="DG21" s="1003"/>
      <c r="DH21" s="1004"/>
      <c r="DI21" s="1004"/>
      <c r="DJ21" s="1004"/>
      <c r="DK21" s="1005"/>
      <c r="DL21" s="1003"/>
      <c r="DM21" s="1004"/>
      <c r="DN21" s="1004"/>
      <c r="DO21" s="1004"/>
      <c r="DP21" s="1005"/>
      <c r="DQ21" s="1003"/>
      <c r="DR21" s="1004"/>
      <c r="DS21" s="1004"/>
      <c r="DT21" s="1004"/>
      <c r="DU21" s="1005"/>
      <c r="DV21" s="1006"/>
      <c r="DW21" s="1007"/>
      <c r="DX21" s="1007"/>
      <c r="DY21" s="1007"/>
      <c r="DZ21" s="1008"/>
      <c r="EA21" s="99"/>
    </row>
    <row r="22" spans="1:131" s="100" customFormat="1" ht="26.25" customHeight="1">
      <c r="A22" s="103">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41"/>
      <c r="AG22" s="1042"/>
      <c r="AH22" s="1042"/>
      <c r="AI22" s="1042"/>
      <c r="AJ22" s="1043"/>
      <c r="AK22" s="1082"/>
      <c r="AL22" s="1083"/>
      <c r="AM22" s="1083"/>
      <c r="AN22" s="1083"/>
      <c r="AO22" s="1083"/>
      <c r="AP22" s="1083"/>
      <c r="AQ22" s="1083"/>
      <c r="AR22" s="1083"/>
      <c r="AS22" s="1083"/>
      <c r="AT22" s="1083"/>
      <c r="AU22" s="1084"/>
      <c r="AV22" s="1084"/>
      <c r="AW22" s="1084"/>
      <c r="AX22" s="1084"/>
      <c r="AY22" s="1085"/>
      <c r="AZ22" s="1034" t="s">
        <v>329</v>
      </c>
      <c r="BA22" s="1034"/>
      <c r="BB22" s="1034"/>
      <c r="BC22" s="1034"/>
      <c r="BD22" s="1035"/>
      <c r="BE22" s="98"/>
      <c r="BF22" s="98"/>
      <c r="BG22" s="98"/>
      <c r="BH22" s="98"/>
      <c r="BI22" s="98"/>
      <c r="BJ22" s="98"/>
      <c r="BK22" s="98"/>
      <c r="BL22" s="98"/>
      <c r="BM22" s="98"/>
      <c r="BN22" s="98"/>
      <c r="BO22" s="98"/>
      <c r="BP22" s="98"/>
      <c r="BQ22" s="103">
        <v>16</v>
      </c>
      <c r="BR22" s="104"/>
      <c r="BS22" s="1006"/>
      <c r="BT22" s="1007"/>
      <c r="BU22" s="1007"/>
      <c r="BV22" s="1007"/>
      <c r="BW22" s="1007"/>
      <c r="BX22" s="1007"/>
      <c r="BY22" s="1007"/>
      <c r="BZ22" s="1007"/>
      <c r="CA22" s="1007"/>
      <c r="CB22" s="1007"/>
      <c r="CC22" s="1007"/>
      <c r="CD22" s="1007"/>
      <c r="CE22" s="1007"/>
      <c r="CF22" s="1007"/>
      <c r="CG22" s="1022"/>
      <c r="CH22" s="1003"/>
      <c r="CI22" s="1004"/>
      <c r="CJ22" s="1004"/>
      <c r="CK22" s="1004"/>
      <c r="CL22" s="1005"/>
      <c r="CM22" s="1003"/>
      <c r="CN22" s="1004"/>
      <c r="CO22" s="1004"/>
      <c r="CP22" s="1004"/>
      <c r="CQ22" s="1005"/>
      <c r="CR22" s="1003"/>
      <c r="CS22" s="1004"/>
      <c r="CT22" s="1004"/>
      <c r="CU22" s="1004"/>
      <c r="CV22" s="1005"/>
      <c r="CW22" s="1003"/>
      <c r="CX22" s="1004"/>
      <c r="CY22" s="1004"/>
      <c r="CZ22" s="1004"/>
      <c r="DA22" s="1005"/>
      <c r="DB22" s="1003"/>
      <c r="DC22" s="1004"/>
      <c r="DD22" s="1004"/>
      <c r="DE22" s="1004"/>
      <c r="DF22" s="1005"/>
      <c r="DG22" s="1003"/>
      <c r="DH22" s="1004"/>
      <c r="DI22" s="1004"/>
      <c r="DJ22" s="1004"/>
      <c r="DK22" s="1005"/>
      <c r="DL22" s="1003"/>
      <c r="DM22" s="1004"/>
      <c r="DN22" s="1004"/>
      <c r="DO22" s="1004"/>
      <c r="DP22" s="1005"/>
      <c r="DQ22" s="1003"/>
      <c r="DR22" s="1004"/>
      <c r="DS22" s="1004"/>
      <c r="DT22" s="1004"/>
      <c r="DU22" s="1005"/>
      <c r="DV22" s="1006"/>
      <c r="DW22" s="1007"/>
      <c r="DX22" s="1007"/>
      <c r="DY22" s="1007"/>
      <c r="DZ22" s="1008"/>
      <c r="EA22" s="99"/>
    </row>
    <row r="23" spans="1:131" s="100" customFormat="1" ht="26.25" customHeight="1" thickBot="1">
      <c r="A23" s="105" t="s">
        <v>330</v>
      </c>
      <c r="B23" s="940" t="s">
        <v>331</v>
      </c>
      <c r="C23" s="941"/>
      <c r="D23" s="941"/>
      <c r="E23" s="941"/>
      <c r="F23" s="941"/>
      <c r="G23" s="941"/>
      <c r="H23" s="941"/>
      <c r="I23" s="941"/>
      <c r="J23" s="941"/>
      <c r="K23" s="941"/>
      <c r="L23" s="941"/>
      <c r="M23" s="941"/>
      <c r="N23" s="941"/>
      <c r="O23" s="941"/>
      <c r="P23" s="951"/>
      <c r="Q23" s="1073">
        <v>31032</v>
      </c>
      <c r="R23" s="1067"/>
      <c r="S23" s="1067"/>
      <c r="T23" s="1067"/>
      <c r="U23" s="1067"/>
      <c r="V23" s="1067">
        <v>30158</v>
      </c>
      <c r="W23" s="1067"/>
      <c r="X23" s="1067"/>
      <c r="Y23" s="1067"/>
      <c r="Z23" s="1067"/>
      <c r="AA23" s="1067">
        <v>874</v>
      </c>
      <c r="AB23" s="1067"/>
      <c r="AC23" s="1067"/>
      <c r="AD23" s="1067"/>
      <c r="AE23" s="1074"/>
      <c r="AF23" s="1075">
        <v>830</v>
      </c>
      <c r="AG23" s="1067"/>
      <c r="AH23" s="1067"/>
      <c r="AI23" s="1067"/>
      <c r="AJ23" s="1076"/>
      <c r="AK23" s="1077"/>
      <c r="AL23" s="1078"/>
      <c r="AM23" s="1078"/>
      <c r="AN23" s="1078"/>
      <c r="AO23" s="1078"/>
      <c r="AP23" s="1067">
        <v>26293</v>
      </c>
      <c r="AQ23" s="1067"/>
      <c r="AR23" s="1067"/>
      <c r="AS23" s="1067"/>
      <c r="AT23" s="1067"/>
      <c r="AU23" s="1068"/>
      <c r="AV23" s="1068"/>
      <c r="AW23" s="1068"/>
      <c r="AX23" s="1068"/>
      <c r="AY23" s="1069"/>
      <c r="AZ23" s="1070" t="s">
        <v>65</v>
      </c>
      <c r="BA23" s="1071"/>
      <c r="BB23" s="1071"/>
      <c r="BC23" s="1071"/>
      <c r="BD23" s="1072"/>
      <c r="BE23" s="98"/>
      <c r="BF23" s="98"/>
      <c r="BG23" s="98"/>
      <c r="BH23" s="98"/>
      <c r="BI23" s="98"/>
      <c r="BJ23" s="98"/>
      <c r="BK23" s="98"/>
      <c r="BL23" s="98"/>
      <c r="BM23" s="98"/>
      <c r="BN23" s="98"/>
      <c r="BO23" s="98"/>
      <c r="BP23" s="98"/>
      <c r="BQ23" s="103">
        <v>17</v>
      </c>
      <c r="BR23" s="104"/>
      <c r="BS23" s="1006"/>
      <c r="BT23" s="1007"/>
      <c r="BU23" s="1007"/>
      <c r="BV23" s="1007"/>
      <c r="BW23" s="1007"/>
      <c r="BX23" s="1007"/>
      <c r="BY23" s="1007"/>
      <c r="BZ23" s="1007"/>
      <c r="CA23" s="1007"/>
      <c r="CB23" s="1007"/>
      <c r="CC23" s="1007"/>
      <c r="CD23" s="1007"/>
      <c r="CE23" s="1007"/>
      <c r="CF23" s="1007"/>
      <c r="CG23" s="1022"/>
      <c r="CH23" s="1003"/>
      <c r="CI23" s="1004"/>
      <c r="CJ23" s="1004"/>
      <c r="CK23" s="1004"/>
      <c r="CL23" s="1005"/>
      <c r="CM23" s="1003"/>
      <c r="CN23" s="1004"/>
      <c r="CO23" s="1004"/>
      <c r="CP23" s="1004"/>
      <c r="CQ23" s="1005"/>
      <c r="CR23" s="1003"/>
      <c r="CS23" s="1004"/>
      <c r="CT23" s="1004"/>
      <c r="CU23" s="1004"/>
      <c r="CV23" s="1005"/>
      <c r="CW23" s="1003"/>
      <c r="CX23" s="1004"/>
      <c r="CY23" s="1004"/>
      <c r="CZ23" s="1004"/>
      <c r="DA23" s="1005"/>
      <c r="DB23" s="1003"/>
      <c r="DC23" s="1004"/>
      <c r="DD23" s="1004"/>
      <c r="DE23" s="1004"/>
      <c r="DF23" s="1005"/>
      <c r="DG23" s="1003"/>
      <c r="DH23" s="1004"/>
      <c r="DI23" s="1004"/>
      <c r="DJ23" s="1004"/>
      <c r="DK23" s="1005"/>
      <c r="DL23" s="1003"/>
      <c r="DM23" s="1004"/>
      <c r="DN23" s="1004"/>
      <c r="DO23" s="1004"/>
      <c r="DP23" s="1005"/>
      <c r="DQ23" s="1003"/>
      <c r="DR23" s="1004"/>
      <c r="DS23" s="1004"/>
      <c r="DT23" s="1004"/>
      <c r="DU23" s="1005"/>
      <c r="DV23" s="1006"/>
      <c r="DW23" s="1007"/>
      <c r="DX23" s="1007"/>
      <c r="DY23" s="1007"/>
      <c r="DZ23" s="1008"/>
      <c r="EA23" s="99"/>
    </row>
    <row r="24" spans="1:131" s="100" customFormat="1" ht="26.25" customHeight="1">
      <c r="A24" s="1066" t="s">
        <v>332</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97"/>
      <c r="BA24" s="97"/>
      <c r="BB24" s="97"/>
      <c r="BC24" s="97"/>
      <c r="BD24" s="97"/>
      <c r="BE24" s="98"/>
      <c r="BF24" s="98"/>
      <c r="BG24" s="98"/>
      <c r="BH24" s="98"/>
      <c r="BI24" s="98"/>
      <c r="BJ24" s="98"/>
      <c r="BK24" s="98"/>
      <c r="BL24" s="98"/>
      <c r="BM24" s="98"/>
      <c r="BN24" s="98"/>
      <c r="BO24" s="98"/>
      <c r="BP24" s="98"/>
      <c r="BQ24" s="103">
        <v>18</v>
      </c>
      <c r="BR24" s="104"/>
      <c r="BS24" s="1006"/>
      <c r="BT24" s="1007"/>
      <c r="BU24" s="1007"/>
      <c r="BV24" s="1007"/>
      <c r="BW24" s="1007"/>
      <c r="BX24" s="1007"/>
      <c r="BY24" s="1007"/>
      <c r="BZ24" s="1007"/>
      <c r="CA24" s="1007"/>
      <c r="CB24" s="1007"/>
      <c r="CC24" s="1007"/>
      <c r="CD24" s="1007"/>
      <c r="CE24" s="1007"/>
      <c r="CF24" s="1007"/>
      <c r="CG24" s="1022"/>
      <c r="CH24" s="1003"/>
      <c r="CI24" s="1004"/>
      <c r="CJ24" s="1004"/>
      <c r="CK24" s="1004"/>
      <c r="CL24" s="1005"/>
      <c r="CM24" s="1003"/>
      <c r="CN24" s="1004"/>
      <c r="CO24" s="1004"/>
      <c r="CP24" s="1004"/>
      <c r="CQ24" s="1005"/>
      <c r="CR24" s="1003"/>
      <c r="CS24" s="1004"/>
      <c r="CT24" s="1004"/>
      <c r="CU24" s="1004"/>
      <c r="CV24" s="1005"/>
      <c r="CW24" s="1003"/>
      <c r="CX24" s="1004"/>
      <c r="CY24" s="1004"/>
      <c r="CZ24" s="1004"/>
      <c r="DA24" s="1005"/>
      <c r="DB24" s="1003"/>
      <c r="DC24" s="1004"/>
      <c r="DD24" s="1004"/>
      <c r="DE24" s="1004"/>
      <c r="DF24" s="1005"/>
      <c r="DG24" s="1003"/>
      <c r="DH24" s="1004"/>
      <c r="DI24" s="1004"/>
      <c r="DJ24" s="1004"/>
      <c r="DK24" s="1005"/>
      <c r="DL24" s="1003"/>
      <c r="DM24" s="1004"/>
      <c r="DN24" s="1004"/>
      <c r="DO24" s="1004"/>
      <c r="DP24" s="1005"/>
      <c r="DQ24" s="1003"/>
      <c r="DR24" s="1004"/>
      <c r="DS24" s="1004"/>
      <c r="DT24" s="1004"/>
      <c r="DU24" s="1005"/>
      <c r="DV24" s="1006"/>
      <c r="DW24" s="1007"/>
      <c r="DX24" s="1007"/>
      <c r="DY24" s="1007"/>
      <c r="DZ24" s="1008"/>
      <c r="EA24" s="99"/>
    </row>
    <row r="25" spans="1:131" ht="26.25" customHeight="1" thickBot="1">
      <c r="A25" s="1065" t="s">
        <v>333</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97"/>
      <c r="BK25" s="97"/>
      <c r="BL25" s="97"/>
      <c r="BM25" s="97"/>
      <c r="BN25" s="97"/>
      <c r="BO25" s="106"/>
      <c r="BP25" s="106"/>
      <c r="BQ25" s="103">
        <v>19</v>
      </c>
      <c r="BR25" s="104"/>
      <c r="BS25" s="1006"/>
      <c r="BT25" s="1007"/>
      <c r="BU25" s="1007"/>
      <c r="BV25" s="1007"/>
      <c r="BW25" s="1007"/>
      <c r="BX25" s="1007"/>
      <c r="BY25" s="1007"/>
      <c r="BZ25" s="1007"/>
      <c r="CA25" s="1007"/>
      <c r="CB25" s="1007"/>
      <c r="CC25" s="1007"/>
      <c r="CD25" s="1007"/>
      <c r="CE25" s="1007"/>
      <c r="CF25" s="1007"/>
      <c r="CG25" s="1022"/>
      <c r="CH25" s="1003"/>
      <c r="CI25" s="1004"/>
      <c r="CJ25" s="1004"/>
      <c r="CK25" s="1004"/>
      <c r="CL25" s="1005"/>
      <c r="CM25" s="1003"/>
      <c r="CN25" s="1004"/>
      <c r="CO25" s="1004"/>
      <c r="CP25" s="1004"/>
      <c r="CQ25" s="1005"/>
      <c r="CR25" s="1003"/>
      <c r="CS25" s="1004"/>
      <c r="CT25" s="1004"/>
      <c r="CU25" s="1004"/>
      <c r="CV25" s="1005"/>
      <c r="CW25" s="1003"/>
      <c r="CX25" s="1004"/>
      <c r="CY25" s="1004"/>
      <c r="CZ25" s="1004"/>
      <c r="DA25" s="1005"/>
      <c r="DB25" s="1003"/>
      <c r="DC25" s="1004"/>
      <c r="DD25" s="1004"/>
      <c r="DE25" s="1004"/>
      <c r="DF25" s="1005"/>
      <c r="DG25" s="1003"/>
      <c r="DH25" s="1004"/>
      <c r="DI25" s="1004"/>
      <c r="DJ25" s="1004"/>
      <c r="DK25" s="1005"/>
      <c r="DL25" s="1003"/>
      <c r="DM25" s="1004"/>
      <c r="DN25" s="1004"/>
      <c r="DO25" s="1004"/>
      <c r="DP25" s="1005"/>
      <c r="DQ25" s="1003"/>
      <c r="DR25" s="1004"/>
      <c r="DS25" s="1004"/>
      <c r="DT25" s="1004"/>
      <c r="DU25" s="1005"/>
      <c r="DV25" s="1006"/>
      <c r="DW25" s="1007"/>
      <c r="DX25" s="1007"/>
      <c r="DY25" s="1007"/>
      <c r="DZ25" s="1008"/>
      <c r="EA25" s="95"/>
    </row>
    <row r="26" spans="1:131" ht="26.25" customHeight="1">
      <c r="A26" s="1009" t="s">
        <v>306</v>
      </c>
      <c r="B26" s="1010"/>
      <c r="C26" s="1010"/>
      <c r="D26" s="1010"/>
      <c r="E26" s="1010"/>
      <c r="F26" s="1010"/>
      <c r="G26" s="1010"/>
      <c r="H26" s="1010"/>
      <c r="I26" s="1010"/>
      <c r="J26" s="1010"/>
      <c r="K26" s="1010"/>
      <c r="L26" s="1010"/>
      <c r="M26" s="1010"/>
      <c r="N26" s="1010"/>
      <c r="O26" s="1010"/>
      <c r="P26" s="1011"/>
      <c r="Q26" s="995" t="s">
        <v>334</v>
      </c>
      <c r="R26" s="996"/>
      <c r="S26" s="996"/>
      <c r="T26" s="996"/>
      <c r="U26" s="997"/>
      <c r="V26" s="995" t="s">
        <v>335</v>
      </c>
      <c r="W26" s="996"/>
      <c r="X26" s="996"/>
      <c r="Y26" s="996"/>
      <c r="Z26" s="997"/>
      <c r="AA26" s="995" t="s">
        <v>336</v>
      </c>
      <c r="AB26" s="996"/>
      <c r="AC26" s="996"/>
      <c r="AD26" s="996"/>
      <c r="AE26" s="996"/>
      <c r="AF26" s="1061" t="s">
        <v>337</v>
      </c>
      <c r="AG26" s="1016"/>
      <c r="AH26" s="1016"/>
      <c r="AI26" s="1016"/>
      <c r="AJ26" s="1062"/>
      <c r="AK26" s="996" t="s">
        <v>338</v>
      </c>
      <c r="AL26" s="996"/>
      <c r="AM26" s="996"/>
      <c r="AN26" s="996"/>
      <c r="AO26" s="997"/>
      <c r="AP26" s="995" t="s">
        <v>339</v>
      </c>
      <c r="AQ26" s="996"/>
      <c r="AR26" s="996"/>
      <c r="AS26" s="996"/>
      <c r="AT26" s="997"/>
      <c r="AU26" s="995" t="s">
        <v>340</v>
      </c>
      <c r="AV26" s="996"/>
      <c r="AW26" s="996"/>
      <c r="AX26" s="996"/>
      <c r="AY26" s="997"/>
      <c r="AZ26" s="995" t="s">
        <v>341</v>
      </c>
      <c r="BA26" s="996"/>
      <c r="BB26" s="996"/>
      <c r="BC26" s="996"/>
      <c r="BD26" s="997"/>
      <c r="BE26" s="995" t="s">
        <v>313</v>
      </c>
      <c r="BF26" s="996"/>
      <c r="BG26" s="996"/>
      <c r="BH26" s="996"/>
      <c r="BI26" s="1001"/>
      <c r="BJ26" s="97"/>
      <c r="BK26" s="97"/>
      <c r="BL26" s="97"/>
      <c r="BM26" s="97"/>
      <c r="BN26" s="97"/>
      <c r="BO26" s="106"/>
      <c r="BP26" s="106"/>
      <c r="BQ26" s="103">
        <v>20</v>
      </c>
      <c r="BR26" s="104"/>
      <c r="BS26" s="1006"/>
      <c r="BT26" s="1007"/>
      <c r="BU26" s="1007"/>
      <c r="BV26" s="1007"/>
      <c r="BW26" s="1007"/>
      <c r="BX26" s="1007"/>
      <c r="BY26" s="1007"/>
      <c r="BZ26" s="1007"/>
      <c r="CA26" s="1007"/>
      <c r="CB26" s="1007"/>
      <c r="CC26" s="1007"/>
      <c r="CD26" s="1007"/>
      <c r="CE26" s="1007"/>
      <c r="CF26" s="1007"/>
      <c r="CG26" s="1022"/>
      <c r="CH26" s="1003"/>
      <c r="CI26" s="1004"/>
      <c r="CJ26" s="1004"/>
      <c r="CK26" s="1004"/>
      <c r="CL26" s="1005"/>
      <c r="CM26" s="1003"/>
      <c r="CN26" s="1004"/>
      <c r="CO26" s="1004"/>
      <c r="CP26" s="1004"/>
      <c r="CQ26" s="1005"/>
      <c r="CR26" s="1003"/>
      <c r="CS26" s="1004"/>
      <c r="CT26" s="1004"/>
      <c r="CU26" s="1004"/>
      <c r="CV26" s="1005"/>
      <c r="CW26" s="1003"/>
      <c r="CX26" s="1004"/>
      <c r="CY26" s="1004"/>
      <c r="CZ26" s="1004"/>
      <c r="DA26" s="1005"/>
      <c r="DB26" s="1003"/>
      <c r="DC26" s="1004"/>
      <c r="DD26" s="1004"/>
      <c r="DE26" s="1004"/>
      <c r="DF26" s="1005"/>
      <c r="DG26" s="1003"/>
      <c r="DH26" s="1004"/>
      <c r="DI26" s="1004"/>
      <c r="DJ26" s="1004"/>
      <c r="DK26" s="1005"/>
      <c r="DL26" s="1003"/>
      <c r="DM26" s="1004"/>
      <c r="DN26" s="1004"/>
      <c r="DO26" s="1004"/>
      <c r="DP26" s="1005"/>
      <c r="DQ26" s="1003"/>
      <c r="DR26" s="1004"/>
      <c r="DS26" s="1004"/>
      <c r="DT26" s="1004"/>
      <c r="DU26" s="1005"/>
      <c r="DV26" s="1006"/>
      <c r="DW26" s="1007"/>
      <c r="DX26" s="1007"/>
      <c r="DY26" s="1007"/>
      <c r="DZ26" s="1008"/>
      <c r="EA26" s="95"/>
    </row>
    <row r="27" spans="1:131" ht="26.25" customHeight="1" thickBot="1">
      <c r="A27" s="1012"/>
      <c r="B27" s="1013"/>
      <c r="C27" s="1013"/>
      <c r="D27" s="1013"/>
      <c r="E27" s="1013"/>
      <c r="F27" s="1013"/>
      <c r="G27" s="1013"/>
      <c r="H27" s="1013"/>
      <c r="I27" s="1013"/>
      <c r="J27" s="1013"/>
      <c r="K27" s="1013"/>
      <c r="L27" s="1013"/>
      <c r="M27" s="1013"/>
      <c r="N27" s="1013"/>
      <c r="O27" s="1013"/>
      <c r="P27" s="1014"/>
      <c r="Q27" s="998"/>
      <c r="R27" s="999"/>
      <c r="S27" s="999"/>
      <c r="T27" s="999"/>
      <c r="U27" s="1000"/>
      <c r="V27" s="998"/>
      <c r="W27" s="999"/>
      <c r="X27" s="999"/>
      <c r="Y27" s="999"/>
      <c r="Z27" s="1000"/>
      <c r="AA27" s="998"/>
      <c r="AB27" s="999"/>
      <c r="AC27" s="999"/>
      <c r="AD27" s="999"/>
      <c r="AE27" s="999"/>
      <c r="AF27" s="1063"/>
      <c r="AG27" s="1019"/>
      <c r="AH27" s="1019"/>
      <c r="AI27" s="1019"/>
      <c r="AJ27" s="1064"/>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02"/>
      <c r="BJ27" s="97"/>
      <c r="BK27" s="97"/>
      <c r="BL27" s="97"/>
      <c r="BM27" s="97"/>
      <c r="BN27" s="97"/>
      <c r="BO27" s="106"/>
      <c r="BP27" s="106"/>
      <c r="BQ27" s="103">
        <v>21</v>
      </c>
      <c r="BR27" s="104"/>
      <c r="BS27" s="1006"/>
      <c r="BT27" s="1007"/>
      <c r="BU27" s="1007"/>
      <c r="BV27" s="1007"/>
      <c r="BW27" s="1007"/>
      <c r="BX27" s="1007"/>
      <c r="BY27" s="1007"/>
      <c r="BZ27" s="1007"/>
      <c r="CA27" s="1007"/>
      <c r="CB27" s="1007"/>
      <c r="CC27" s="1007"/>
      <c r="CD27" s="1007"/>
      <c r="CE27" s="1007"/>
      <c r="CF27" s="1007"/>
      <c r="CG27" s="1022"/>
      <c r="CH27" s="1003"/>
      <c r="CI27" s="1004"/>
      <c r="CJ27" s="1004"/>
      <c r="CK27" s="1004"/>
      <c r="CL27" s="1005"/>
      <c r="CM27" s="1003"/>
      <c r="CN27" s="1004"/>
      <c r="CO27" s="1004"/>
      <c r="CP27" s="1004"/>
      <c r="CQ27" s="1005"/>
      <c r="CR27" s="1003"/>
      <c r="CS27" s="1004"/>
      <c r="CT27" s="1004"/>
      <c r="CU27" s="1004"/>
      <c r="CV27" s="1005"/>
      <c r="CW27" s="1003"/>
      <c r="CX27" s="1004"/>
      <c r="CY27" s="1004"/>
      <c r="CZ27" s="1004"/>
      <c r="DA27" s="1005"/>
      <c r="DB27" s="1003"/>
      <c r="DC27" s="1004"/>
      <c r="DD27" s="1004"/>
      <c r="DE27" s="1004"/>
      <c r="DF27" s="1005"/>
      <c r="DG27" s="1003"/>
      <c r="DH27" s="1004"/>
      <c r="DI27" s="1004"/>
      <c r="DJ27" s="1004"/>
      <c r="DK27" s="1005"/>
      <c r="DL27" s="1003"/>
      <c r="DM27" s="1004"/>
      <c r="DN27" s="1004"/>
      <c r="DO27" s="1004"/>
      <c r="DP27" s="1005"/>
      <c r="DQ27" s="1003"/>
      <c r="DR27" s="1004"/>
      <c r="DS27" s="1004"/>
      <c r="DT27" s="1004"/>
      <c r="DU27" s="1005"/>
      <c r="DV27" s="1006"/>
      <c r="DW27" s="1007"/>
      <c r="DX27" s="1007"/>
      <c r="DY27" s="1007"/>
      <c r="DZ27" s="1008"/>
      <c r="EA27" s="95"/>
    </row>
    <row r="28" spans="1:131" ht="26.25" customHeight="1" thickTop="1">
      <c r="A28" s="107">
        <v>1</v>
      </c>
      <c r="B28" s="1050" t="s">
        <v>342</v>
      </c>
      <c r="C28" s="1051"/>
      <c r="D28" s="1051"/>
      <c r="E28" s="1051"/>
      <c r="F28" s="1051"/>
      <c r="G28" s="1051"/>
      <c r="H28" s="1051"/>
      <c r="I28" s="1051"/>
      <c r="J28" s="1051"/>
      <c r="K28" s="1051"/>
      <c r="L28" s="1051"/>
      <c r="M28" s="1051"/>
      <c r="N28" s="1051"/>
      <c r="O28" s="1051"/>
      <c r="P28" s="1052"/>
      <c r="Q28" s="1053">
        <v>7649</v>
      </c>
      <c r="R28" s="1054"/>
      <c r="S28" s="1054"/>
      <c r="T28" s="1054"/>
      <c r="U28" s="1054"/>
      <c r="V28" s="1054">
        <v>7526</v>
      </c>
      <c r="W28" s="1054"/>
      <c r="X28" s="1054"/>
      <c r="Y28" s="1054"/>
      <c r="Z28" s="1054"/>
      <c r="AA28" s="1054">
        <v>123</v>
      </c>
      <c r="AB28" s="1054"/>
      <c r="AC28" s="1054"/>
      <c r="AD28" s="1054"/>
      <c r="AE28" s="1055"/>
      <c r="AF28" s="1056">
        <v>123</v>
      </c>
      <c r="AG28" s="1054"/>
      <c r="AH28" s="1054"/>
      <c r="AI28" s="1054"/>
      <c r="AJ28" s="1057"/>
      <c r="AK28" s="1058">
        <v>676</v>
      </c>
      <c r="AL28" s="1059"/>
      <c r="AM28" s="1059"/>
      <c r="AN28" s="1059"/>
      <c r="AO28" s="1059"/>
      <c r="AP28" s="1059" t="s">
        <v>326</v>
      </c>
      <c r="AQ28" s="1059"/>
      <c r="AR28" s="1059"/>
      <c r="AS28" s="1059"/>
      <c r="AT28" s="1059"/>
      <c r="AU28" s="1059" t="s">
        <v>326</v>
      </c>
      <c r="AV28" s="1059"/>
      <c r="AW28" s="1059"/>
      <c r="AX28" s="1059"/>
      <c r="AY28" s="1059"/>
      <c r="AZ28" s="1060" t="s">
        <v>326</v>
      </c>
      <c r="BA28" s="1060"/>
      <c r="BB28" s="1060"/>
      <c r="BC28" s="1060"/>
      <c r="BD28" s="1060"/>
      <c r="BE28" s="1048"/>
      <c r="BF28" s="1048"/>
      <c r="BG28" s="1048"/>
      <c r="BH28" s="1048"/>
      <c r="BI28" s="1049"/>
      <c r="BJ28" s="97"/>
      <c r="BK28" s="97"/>
      <c r="BL28" s="97"/>
      <c r="BM28" s="97"/>
      <c r="BN28" s="97"/>
      <c r="BO28" s="106"/>
      <c r="BP28" s="106"/>
      <c r="BQ28" s="103">
        <v>22</v>
      </c>
      <c r="BR28" s="104"/>
      <c r="BS28" s="1006"/>
      <c r="BT28" s="1007"/>
      <c r="BU28" s="1007"/>
      <c r="BV28" s="1007"/>
      <c r="BW28" s="1007"/>
      <c r="BX28" s="1007"/>
      <c r="BY28" s="1007"/>
      <c r="BZ28" s="1007"/>
      <c r="CA28" s="1007"/>
      <c r="CB28" s="1007"/>
      <c r="CC28" s="1007"/>
      <c r="CD28" s="1007"/>
      <c r="CE28" s="1007"/>
      <c r="CF28" s="1007"/>
      <c r="CG28" s="1022"/>
      <c r="CH28" s="1003"/>
      <c r="CI28" s="1004"/>
      <c r="CJ28" s="1004"/>
      <c r="CK28" s="1004"/>
      <c r="CL28" s="1005"/>
      <c r="CM28" s="1003"/>
      <c r="CN28" s="1004"/>
      <c r="CO28" s="1004"/>
      <c r="CP28" s="1004"/>
      <c r="CQ28" s="1005"/>
      <c r="CR28" s="1003"/>
      <c r="CS28" s="1004"/>
      <c r="CT28" s="1004"/>
      <c r="CU28" s="1004"/>
      <c r="CV28" s="1005"/>
      <c r="CW28" s="1003"/>
      <c r="CX28" s="1004"/>
      <c r="CY28" s="1004"/>
      <c r="CZ28" s="1004"/>
      <c r="DA28" s="1005"/>
      <c r="DB28" s="1003"/>
      <c r="DC28" s="1004"/>
      <c r="DD28" s="1004"/>
      <c r="DE28" s="1004"/>
      <c r="DF28" s="1005"/>
      <c r="DG28" s="1003"/>
      <c r="DH28" s="1004"/>
      <c r="DI28" s="1004"/>
      <c r="DJ28" s="1004"/>
      <c r="DK28" s="1005"/>
      <c r="DL28" s="1003"/>
      <c r="DM28" s="1004"/>
      <c r="DN28" s="1004"/>
      <c r="DO28" s="1004"/>
      <c r="DP28" s="1005"/>
      <c r="DQ28" s="1003"/>
      <c r="DR28" s="1004"/>
      <c r="DS28" s="1004"/>
      <c r="DT28" s="1004"/>
      <c r="DU28" s="1005"/>
      <c r="DV28" s="1006"/>
      <c r="DW28" s="1007"/>
      <c r="DX28" s="1007"/>
      <c r="DY28" s="1007"/>
      <c r="DZ28" s="1008"/>
      <c r="EA28" s="95"/>
    </row>
    <row r="29" spans="1:131" ht="26.25" customHeight="1">
      <c r="A29" s="107">
        <v>2</v>
      </c>
      <c r="B29" s="1036" t="s">
        <v>343</v>
      </c>
      <c r="C29" s="1037"/>
      <c r="D29" s="1037"/>
      <c r="E29" s="1037"/>
      <c r="F29" s="1037"/>
      <c r="G29" s="1037"/>
      <c r="H29" s="1037"/>
      <c r="I29" s="1037"/>
      <c r="J29" s="1037"/>
      <c r="K29" s="1037"/>
      <c r="L29" s="1037"/>
      <c r="M29" s="1037"/>
      <c r="N29" s="1037"/>
      <c r="O29" s="1037"/>
      <c r="P29" s="1038"/>
      <c r="Q29" s="1044">
        <v>6068</v>
      </c>
      <c r="R29" s="1045"/>
      <c r="S29" s="1045"/>
      <c r="T29" s="1045"/>
      <c r="U29" s="1045"/>
      <c r="V29" s="1045">
        <v>5958</v>
      </c>
      <c r="W29" s="1045"/>
      <c r="X29" s="1045"/>
      <c r="Y29" s="1045"/>
      <c r="Z29" s="1045"/>
      <c r="AA29" s="1045">
        <v>110</v>
      </c>
      <c r="AB29" s="1045"/>
      <c r="AC29" s="1045"/>
      <c r="AD29" s="1045"/>
      <c r="AE29" s="1046"/>
      <c r="AF29" s="1041">
        <v>110</v>
      </c>
      <c r="AG29" s="1042"/>
      <c r="AH29" s="1042"/>
      <c r="AI29" s="1042"/>
      <c r="AJ29" s="1043"/>
      <c r="AK29" s="983">
        <v>998</v>
      </c>
      <c r="AL29" s="974"/>
      <c r="AM29" s="974"/>
      <c r="AN29" s="974"/>
      <c r="AO29" s="974"/>
      <c r="AP29" s="974" t="s">
        <v>326</v>
      </c>
      <c r="AQ29" s="974"/>
      <c r="AR29" s="974"/>
      <c r="AS29" s="974"/>
      <c r="AT29" s="974"/>
      <c r="AU29" s="974" t="s">
        <v>326</v>
      </c>
      <c r="AV29" s="974"/>
      <c r="AW29" s="974"/>
      <c r="AX29" s="974"/>
      <c r="AY29" s="974"/>
      <c r="AZ29" s="1047" t="s">
        <v>326</v>
      </c>
      <c r="BA29" s="1047"/>
      <c r="BB29" s="1047"/>
      <c r="BC29" s="1047"/>
      <c r="BD29" s="1047"/>
      <c r="BE29" s="975"/>
      <c r="BF29" s="975"/>
      <c r="BG29" s="975"/>
      <c r="BH29" s="975"/>
      <c r="BI29" s="976"/>
      <c r="BJ29" s="97"/>
      <c r="BK29" s="97"/>
      <c r="BL29" s="97"/>
      <c r="BM29" s="97"/>
      <c r="BN29" s="97"/>
      <c r="BO29" s="106"/>
      <c r="BP29" s="106"/>
      <c r="BQ29" s="103">
        <v>23</v>
      </c>
      <c r="BR29" s="104"/>
      <c r="BS29" s="1006"/>
      <c r="BT29" s="1007"/>
      <c r="BU29" s="1007"/>
      <c r="BV29" s="1007"/>
      <c r="BW29" s="1007"/>
      <c r="BX29" s="1007"/>
      <c r="BY29" s="1007"/>
      <c r="BZ29" s="1007"/>
      <c r="CA29" s="1007"/>
      <c r="CB29" s="1007"/>
      <c r="CC29" s="1007"/>
      <c r="CD29" s="1007"/>
      <c r="CE29" s="1007"/>
      <c r="CF29" s="1007"/>
      <c r="CG29" s="1022"/>
      <c r="CH29" s="1003"/>
      <c r="CI29" s="1004"/>
      <c r="CJ29" s="1004"/>
      <c r="CK29" s="1004"/>
      <c r="CL29" s="1005"/>
      <c r="CM29" s="1003"/>
      <c r="CN29" s="1004"/>
      <c r="CO29" s="1004"/>
      <c r="CP29" s="1004"/>
      <c r="CQ29" s="1005"/>
      <c r="CR29" s="1003"/>
      <c r="CS29" s="1004"/>
      <c r="CT29" s="1004"/>
      <c r="CU29" s="1004"/>
      <c r="CV29" s="1005"/>
      <c r="CW29" s="1003"/>
      <c r="CX29" s="1004"/>
      <c r="CY29" s="1004"/>
      <c r="CZ29" s="1004"/>
      <c r="DA29" s="1005"/>
      <c r="DB29" s="1003"/>
      <c r="DC29" s="1004"/>
      <c r="DD29" s="1004"/>
      <c r="DE29" s="1004"/>
      <c r="DF29" s="1005"/>
      <c r="DG29" s="1003"/>
      <c r="DH29" s="1004"/>
      <c r="DI29" s="1004"/>
      <c r="DJ29" s="1004"/>
      <c r="DK29" s="1005"/>
      <c r="DL29" s="1003"/>
      <c r="DM29" s="1004"/>
      <c r="DN29" s="1004"/>
      <c r="DO29" s="1004"/>
      <c r="DP29" s="1005"/>
      <c r="DQ29" s="1003"/>
      <c r="DR29" s="1004"/>
      <c r="DS29" s="1004"/>
      <c r="DT29" s="1004"/>
      <c r="DU29" s="1005"/>
      <c r="DV29" s="1006"/>
      <c r="DW29" s="1007"/>
      <c r="DX29" s="1007"/>
      <c r="DY29" s="1007"/>
      <c r="DZ29" s="1008"/>
      <c r="EA29" s="95"/>
    </row>
    <row r="30" spans="1:131" ht="26.25" customHeight="1">
      <c r="A30" s="107">
        <v>3</v>
      </c>
      <c r="B30" s="1036" t="s">
        <v>344</v>
      </c>
      <c r="C30" s="1037"/>
      <c r="D30" s="1037"/>
      <c r="E30" s="1037"/>
      <c r="F30" s="1037"/>
      <c r="G30" s="1037"/>
      <c r="H30" s="1037"/>
      <c r="I30" s="1037"/>
      <c r="J30" s="1037"/>
      <c r="K30" s="1037"/>
      <c r="L30" s="1037"/>
      <c r="M30" s="1037"/>
      <c r="N30" s="1037"/>
      <c r="O30" s="1037"/>
      <c r="P30" s="1038"/>
      <c r="Q30" s="1044">
        <v>2027</v>
      </c>
      <c r="R30" s="1045"/>
      <c r="S30" s="1045"/>
      <c r="T30" s="1045"/>
      <c r="U30" s="1045"/>
      <c r="V30" s="1045">
        <v>1998</v>
      </c>
      <c r="W30" s="1045"/>
      <c r="X30" s="1045"/>
      <c r="Y30" s="1045"/>
      <c r="Z30" s="1045"/>
      <c r="AA30" s="1045">
        <v>29</v>
      </c>
      <c r="AB30" s="1045"/>
      <c r="AC30" s="1045"/>
      <c r="AD30" s="1045"/>
      <c r="AE30" s="1046"/>
      <c r="AF30" s="1041">
        <v>29</v>
      </c>
      <c r="AG30" s="1042"/>
      <c r="AH30" s="1042"/>
      <c r="AI30" s="1042"/>
      <c r="AJ30" s="1043"/>
      <c r="AK30" s="983">
        <v>1017</v>
      </c>
      <c r="AL30" s="974"/>
      <c r="AM30" s="974"/>
      <c r="AN30" s="974"/>
      <c r="AO30" s="974"/>
      <c r="AP30" s="974" t="s">
        <v>326</v>
      </c>
      <c r="AQ30" s="974"/>
      <c r="AR30" s="974"/>
      <c r="AS30" s="974"/>
      <c r="AT30" s="974"/>
      <c r="AU30" s="974" t="s">
        <v>326</v>
      </c>
      <c r="AV30" s="974"/>
      <c r="AW30" s="974"/>
      <c r="AX30" s="974"/>
      <c r="AY30" s="974"/>
      <c r="AZ30" s="1047" t="s">
        <v>326</v>
      </c>
      <c r="BA30" s="1047"/>
      <c r="BB30" s="1047"/>
      <c r="BC30" s="1047"/>
      <c r="BD30" s="1047"/>
      <c r="BE30" s="975"/>
      <c r="BF30" s="975"/>
      <c r="BG30" s="975"/>
      <c r="BH30" s="975"/>
      <c r="BI30" s="976"/>
      <c r="BJ30" s="97"/>
      <c r="BK30" s="97"/>
      <c r="BL30" s="97"/>
      <c r="BM30" s="97"/>
      <c r="BN30" s="97"/>
      <c r="BO30" s="106"/>
      <c r="BP30" s="106"/>
      <c r="BQ30" s="103">
        <v>24</v>
      </c>
      <c r="BR30" s="104"/>
      <c r="BS30" s="1006"/>
      <c r="BT30" s="1007"/>
      <c r="BU30" s="1007"/>
      <c r="BV30" s="1007"/>
      <c r="BW30" s="1007"/>
      <c r="BX30" s="1007"/>
      <c r="BY30" s="1007"/>
      <c r="BZ30" s="1007"/>
      <c r="CA30" s="1007"/>
      <c r="CB30" s="1007"/>
      <c r="CC30" s="1007"/>
      <c r="CD30" s="1007"/>
      <c r="CE30" s="1007"/>
      <c r="CF30" s="1007"/>
      <c r="CG30" s="1022"/>
      <c r="CH30" s="1003"/>
      <c r="CI30" s="1004"/>
      <c r="CJ30" s="1004"/>
      <c r="CK30" s="1004"/>
      <c r="CL30" s="1005"/>
      <c r="CM30" s="1003"/>
      <c r="CN30" s="1004"/>
      <c r="CO30" s="1004"/>
      <c r="CP30" s="1004"/>
      <c r="CQ30" s="1005"/>
      <c r="CR30" s="1003"/>
      <c r="CS30" s="1004"/>
      <c r="CT30" s="1004"/>
      <c r="CU30" s="1004"/>
      <c r="CV30" s="1005"/>
      <c r="CW30" s="1003"/>
      <c r="CX30" s="1004"/>
      <c r="CY30" s="1004"/>
      <c r="CZ30" s="1004"/>
      <c r="DA30" s="1005"/>
      <c r="DB30" s="1003"/>
      <c r="DC30" s="1004"/>
      <c r="DD30" s="1004"/>
      <c r="DE30" s="1004"/>
      <c r="DF30" s="1005"/>
      <c r="DG30" s="1003"/>
      <c r="DH30" s="1004"/>
      <c r="DI30" s="1004"/>
      <c r="DJ30" s="1004"/>
      <c r="DK30" s="1005"/>
      <c r="DL30" s="1003"/>
      <c r="DM30" s="1004"/>
      <c r="DN30" s="1004"/>
      <c r="DO30" s="1004"/>
      <c r="DP30" s="1005"/>
      <c r="DQ30" s="1003"/>
      <c r="DR30" s="1004"/>
      <c r="DS30" s="1004"/>
      <c r="DT30" s="1004"/>
      <c r="DU30" s="1005"/>
      <c r="DV30" s="1006"/>
      <c r="DW30" s="1007"/>
      <c r="DX30" s="1007"/>
      <c r="DY30" s="1007"/>
      <c r="DZ30" s="1008"/>
      <c r="EA30" s="95"/>
    </row>
    <row r="31" spans="1:131" ht="26.25" customHeight="1">
      <c r="A31" s="107">
        <v>4</v>
      </c>
      <c r="B31" s="1036" t="s">
        <v>345</v>
      </c>
      <c r="C31" s="1037"/>
      <c r="D31" s="1037"/>
      <c r="E31" s="1037"/>
      <c r="F31" s="1037"/>
      <c r="G31" s="1037"/>
      <c r="H31" s="1037"/>
      <c r="I31" s="1037"/>
      <c r="J31" s="1037"/>
      <c r="K31" s="1037"/>
      <c r="L31" s="1037"/>
      <c r="M31" s="1037"/>
      <c r="N31" s="1037"/>
      <c r="O31" s="1037"/>
      <c r="P31" s="1038"/>
      <c r="Q31" s="1044">
        <v>8</v>
      </c>
      <c r="R31" s="1045"/>
      <c r="S31" s="1045"/>
      <c r="T31" s="1045"/>
      <c r="U31" s="1045"/>
      <c r="V31" s="1045">
        <v>7</v>
      </c>
      <c r="W31" s="1045"/>
      <c r="X31" s="1045"/>
      <c r="Y31" s="1045"/>
      <c r="Z31" s="1045"/>
      <c r="AA31" s="1045">
        <v>1</v>
      </c>
      <c r="AB31" s="1045"/>
      <c r="AC31" s="1045"/>
      <c r="AD31" s="1045"/>
      <c r="AE31" s="1046"/>
      <c r="AF31" s="1041">
        <v>1</v>
      </c>
      <c r="AG31" s="1042"/>
      <c r="AH31" s="1042"/>
      <c r="AI31" s="1042"/>
      <c r="AJ31" s="1043"/>
      <c r="AK31" s="983" t="s">
        <v>325</v>
      </c>
      <c r="AL31" s="974"/>
      <c r="AM31" s="974"/>
      <c r="AN31" s="974"/>
      <c r="AO31" s="974"/>
      <c r="AP31" s="974" t="s">
        <v>326</v>
      </c>
      <c r="AQ31" s="974"/>
      <c r="AR31" s="974"/>
      <c r="AS31" s="974"/>
      <c r="AT31" s="974"/>
      <c r="AU31" s="974" t="s">
        <v>326</v>
      </c>
      <c r="AV31" s="974"/>
      <c r="AW31" s="974"/>
      <c r="AX31" s="974"/>
      <c r="AY31" s="974"/>
      <c r="AZ31" s="1047" t="s">
        <v>326</v>
      </c>
      <c r="BA31" s="1047"/>
      <c r="BB31" s="1047"/>
      <c r="BC31" s="1047"/>
      <c r="BD31" s="1047"/>
      <c r="BE31" s="975"/>
      <c r="BF31" s="975"/>
      <c r="BG31" s="975"/>
      <c r="BH31" s="975"/>
      <c r="BI31" s="976"/>
      <c r="BJ31" s="97"/>
      <c r="BK31" s="97"/>
      <c r="BL31" s="97"/>
      <c r="BM31" s="97"/>
      <c r="BN31" s="97"/>
      <c r="BO31" s="106"/>
      <c r="BP31" s="106"/>
      <c r="BQ31" s="103">
        <v>25</v>
      </c>
      <c r="BR31" s="104"/>
      <c r="BS31" s="1006"/>
      <c r="BT31" s="1007"/>
      <c r="BU31" s="1007"/>
      <c r="BV31" s="1007"/>
      <c r="BW31" s="1007"/>
      <c r="BX31" s="1007"/>
      <c r="BY31" s="1007"/>
      <c r="BZ31" s="1007"/>
      <c r="CA31" s="1007"/>
      <c r="CB31" s="1007"/>
      <c r="CC31" s="1007"/>
      <c r="CD31" s="1007"/>
      <c r="CE31" s="1007"/>
      <c r="CF31" s="1007"/>
      <c r="CG31" s="1022"/>
      <c r="CH31" s="1003"/>
      <c r="CI31" s="1004"/>
      <c r="CJ31" s="1004"/>
      <c r="CK31" s="1004"/>
      <c r="CL31" s="1005"/>
      <c r="CM31" s="1003"/>
      <c r="CN31" s="1004"/>
      <c r="CO31" s="1004"/>
      <c r="CP31" s="1004"/>
      <c r="CQ31" s="1005"/>
      <c r="CR31" s="1003"/>
      <c r="CS31" s="1004"/>
      <c r="CT31" s="1004"/>
      <c r="CU31" s="1004"/>
      <c r="CV31" s="1005"/>
      <c r="CW31" s="1003"/>
      <c r="CX31" s="1004"/>
      <c r="CY31" s="1004"/>
      <c r="CZ31" s="1004"/>
      <c r="DA31" s="1005"/>
      <c r="DB31" s="1003"/>
      <c r="DC31" s="1004"/>
      <c r="DD31" s="1004"/>
      <c r="DE31" s="1004"/>
      <c r="DF31" s="1005"/>
      <c r="DG31" s="1003"/>
      <c r="DH31" s="1004"/>
      <c r="DI31" s="1004"/>
      <c r="DJ31" s="1004"/>
      <c r="DK31" s="1005"/>
      <c r="DL31" s="1003"/>
      <c r="DM31" s="1004"/>
      <c r="DN31" s="1004"/>
      <c r="DO31" s="1004"/>
      <c r="DP31" s="1005"/>
      <c r="DQ31" s="1003"/>
      <c r="DR31" s="1004"/>
      <c r="DS31" s="1004"/>
      <c r="DT31" s="1004"/>
      <c r="DU31" s="1005"/>
      <c r="DV31" s="1006"/>
      <c r="DW31" s="1007"/>
      <c r="DX31" s="1007"/>
      <c r="DY31" s="1007"/>
      <c r="DZ31" s="1008"/>
      <c r="EA31" s="95"/>
    </row>
    <row r="32" spans="1:131" ht="26.25" customHeight="1">
      <c r="A32" s="107">
        <v>5</v>
      </c>
      <c r="B32" s="1036" t="s">
        <v>346</v>
      </c>
      <c r="C32" s="1037"/>
      <c r="D32" s="1037"/>
      <c r="E32" s="1037"/>
      <c r="F32" s="1037"/>
      <c r="G32" s="1037"/>
      <c r="H32" s="1037"/>
      <c r="I32" s="1037"/>
      <c r="J32" s="1037"/>
      <c r="K32" s="1037"/>
      <c r="L32" s="1037"/>
      <c r="M32" s="1037"/>
      <c r="N32" s="1037"/>
      <c r="O32" s="1037"/>
      <c r="P32" s="1038"/>
      <c r="Q32" s="1044">
        <v>1511</v>
      </c>
      <c r="R32" s="1045"/>
      <c r="S32" s="1045"/>
      <c r="T32" s="1045"/>
      <c r="U32" s="1045"/>
      <c r="V32" s="1045">
        <v>1472</v>
      </c>
      <c r="W32" s="1045"/>
      <c r="X32" s="1045"/>
      <c r="Y32" s="1045"/>
      <c r="Z32" s="1045"/>
      <c r="AA32" s="1045">
        <v>39</v>
      </c>
      <c r="AB32" s="1045"/>
      <c r="AC32" s="1045"/>
      <c r="AD32" s="1045"/>
      <c r="AE32" s="1046"/>
      <c r="AF32" s="1041">
        <v>859</v>
      </c>
      <c r="AG32" s="1042"/>
      <c r="AH32" s="1042"/>
      <c r="AI32" s="1042"/>
      <c r="AJ32" s="1043"/>
      <c r="AK32" s="983">
        <v>51</v>
      </c>
      <c r="AL32" s="974"/>
      <c r="AM32" s="974"/>
      <c r="AN32" s="974"/>
      <c r="AO32" s="974"/>
      <c r="AP32" s="974">
        <v>3779</v>
      </c>
      <c r="AQ32" s="974"/>
      <c r="AR32" s="974"/>
      <c r="AS32" s="974"/>
      <c r="AT32" s="974"/>
      <c r="AU32" s="974" t="s">
        <v>326</v>
      </c>
      <c r="AV32" s="974"/>
      <c r="AW32" s="974"/>
      <c r="AX32" s="974"/>
      <c r="AY32" s="974"/>
      <c r="AZ32" s="1047" t="s">
        <v>326</v>
      </c>
      <c r="BA32" s="1047"/>
      <c r="BB32" s="1047"/>
      <c r="BC32" s="1047"/>
      <c r="BD32" s="1047"/>
      <c r="BE32" s="975" t="s">
        <v>347</v>
      </c>
      <c r="BF32" s="975"/>
      <c r="BG32" s="975"/>
      <c r="BH32" s="975"/>
      <c r="BI32" s="976"/>
      <c r="BJ32" s="97"/>
      <c r="BK32" s="97"/>
      <c r="BL32" s="97"/>
      <c r="BM32" s="97"/>
      <c r="BN32" s="97"/>
      <c r="BO32" s="106"/>
      <c r="BP32" s="106"/>
      <c r="BQ32" s="103">
        <v>26</v>
      </c>
      <c r="BR32" s="104"/>
      <c r="BS32" s="1006"/>
      <c r="BT32" s="1007"/>
      <c r="BU32" s="1007"/>
      <c r="BV32" s="1007"/>
      <c r="BW32" s="1007"/>
      <c r="BX32" s="1007"/>
      <c r="BY32" s="1007"/>
      <c r="BZ32" s="1007"/>
      <c r="CA32" s="1007"/>
      <c r="CB32" s="1007"/>
      <c r="CC32" s="1007"/>
      <c r="CD32" s="1007"/>
      <c r="CE32" s="1007"/>
      <c r="CF32" s="1007"/>
      <c r="CG32" s="1022"/>
      <c r="CH32" s="1003"/>
      <c r="CI32" s="1004"/>
      <c r="CJ32" s="1004"/>
      <c r="CK32" s="1004"/>
      <c r="CL32" s="1005"/>
      <c r="CM32" s="1003"/>
      <c r="CN32" s="1004"/>
      <c r="CO32" s="1004"/>
      <c r="CP32" s="1004"/>
      <c r="CQ32" s="1005"/>
      <c r="CR32" s="1003"/>
      <c r="CS32" s="1004"/>
      <c r="CT32" s="1004"/>
      <c r="CU32" s="1004"/>
      <c r="CV32" s="1005"/>
      <c r="CW32" s="1003"/>
      <c r="CX32" s="1004"/>
      <c r="CY32" s="1004"/>
      <c r="CZ32" s="1004"/>
      <c r="DA32" s="1005"/>
      <c r="DB32" s="1003"/>
      <c r="DC32" s="1004"/>
      <c r="DD32" s="1004"/>
      <c r="DE32" s="1004"/>
      <c r="DF32" s="1005"/>
      <c r="DG32" s="1003"/>
      <c r="DH32" s="1004"/>
      <c r="DI32" s="1004"/>
      <c r="DJ32" s="1004"/>
      <c r="DK32" s="1005"/>
      <c r="DL32" s="1003"/>
      <c r="DM32" s="1004"/>
      <c r="DN32" s="1004"/>
      <c r="DO32" s="1004"/>
      <c r="DP32" s="1005"/>
      <c r="DQ32" s="1003"/>
      <c r="DR32" s="1004"/>
      <c r="DS32" s="1004"/>
      <c r="DT32" s="1004"/>
      <c r="DU32" s="1005"/>
      <c r="DV32" s="1006"/>
      <c r="DW32" s="1007"/>
      <c r="DX32" s="1007"/>
      <c r="DY32" s="1007"/>
      <c r="DZ32" s="1008"/>
      <c r="EA32" s="95"/>
    </row>
    <row r="33" spans="1:131" ht="26.25" customHeight="1">
      <c r="A33" s="107">
        <v>6</v>
      </c>
      <c r="B33" s="1036" t="s">
        <v>348</v>
      </c>
      <c r="C33" s="1037"/>
      <c r="D33" s="1037"/>
      <c r="E33" s="1037"/>
      <c r="F33" s="1037"/>
      <c r="G33" s="1037"/>
      <c r="H33" s="1037"/>
      <c r="I33" s="1037"/>
      <c r="J33" s="1037"/>
      <c r="K33" s="1037"/>
      <c r="L33" s="1037"/>
      <c r="M33" s="1037"/>
      <c r="N33" s="1037"/>
      <c r="O33" s="1037"/>
      <c r="P33" s="1038"/>
      <c r="Q33" s="1044">
        <v>1607</v>
      </c>
      <c r="R33" s="1045"/>
      <c r="S33" s="1045"/>
      <c r="T33" s="1045"/>
      <c r="U33" s="1045"/>
      <c r="V33" s="1045">
        <v>1570</v>
      </c>
      <c r="W33" s="1045"/>
      <c r="X33" s="1045"/>
      <c r="Y33" s="1045"/>
      <c r="Z33" s="1045"/>
      <c r="AA33" s="1045">
        <v>37</v>
      </c>
      <c r="AB33" s="1045"/>
      <c r="AC33" s="1045"/>
      <c r="AD33" s="1045"/>
      <c r="AE33" s="1046"/>
      <c r="AF33" s="1041">
        <v>930</v>
      </c>
      <c r="AG33" s="1042"/>
      <c r="AH33" s="1042"/>
      <c r="AI33" s="1042"/>
      <c r="AJ33" s="1043"/>
      <c r="AK33" s="983">
        <v>175</v>
      </c>
      <c r="AL33" s="974"/>
      <c r="AM33" s="974"/>
      <c r="AN33" s="974"/>
      <c r="AO33" s="974"/>
      <c r="AP33" s="974">
        <v>5169</v>
      </c>
      <c r="AQ33" s="974"/>
      <c r="AR33" s="974"/>
      <c r="AS33" s="974"/>
      <c r="AT33" s="974"/>
      <c r="AU33" s="974">
        <v>341</v>
      </c>
      <c r="AV33" s="974"/>
      <c r="AW33" s="974"/>
      <c r="AX33" s="974"/>
      <c r="AY33" s="974"/>
      <c r="AZ33" s="1047" t="s">
        <v>326</v>
      </c>
      <c r="BA33" s="1047"/>
      <c r="BB33" s="1047"/>
      <c r="BC33" s="1047"/>
      <c r="BD33" s="1047"/>
      <c r="BE33" s="975" t="s">
        <v>347</v>
      </c>
      <c r="BF33" s="975"/>
      <c r="BG33" s="975"/>
      <c r="BH33" s="975"/>
      <c r="BI33" s="976"/>
      <c r="BJ33" s="97"/>
      <c r="BK33" s="97"/>
      <c r="BL33" s="97"/>
      <c r="BM33" s="97"/>
      <c r="BN33" s="97"/>
      <c r="BO33" s="106"/>
      <c r="BP33" s="106"/>
      <c r="BQ33" s="103">
        <v>27</v>
      </c>
      <c r="BR33" s="104"/>
      <c r="BS33" s="1006"/>
      <c r="BT33" s="1007"/>
      <c r="BU33" s="1007"/>
      <c r="BV33" s="1007"/>
      <c r="BW33" s="1007"/>
      <c r="BX33" s="1007"/>
      <c r="BY33" s="1007"/>
      <c r="BZ33" s="1007"/>
      <c r="CA33" s="1007"/>
      <c r="CB33" s="1007"/>
      <c r="CC33" s="1007"/>
      <c r="CD33" s="1007"/>
      <c r="CE33" s="1007"/>
      <c r="CF33" s="1007"/>
      <c r="CG33" s="1022"/>
      <c r="CH33" s="1003"/>
      <c r="CI33" s="1004"/>
      <c r="CJ33" s="1004"/>
      <c r="CK33" s="1004"/>
      <c r="CL33" s="1005"/>
      <c r="CM33" s="1003"/>
      <c r="CN33" s="1004"/>
      <c r="CO33" s="1004"/>
      <c r="CP33" s="1004"/>
      <c r="CQ33" s="1005"/>
      <c r="CR33" s="1003"/>
      <c r="CS33" s="1004"/>
      <c r="CT33" s="1004"/>
      <c r="CU33" s="1004"/>
      <c r="CV33" s="1005"/>
      <c r="CW33" s="1003"/>
      <c r="CX33" s="1004"/>
      <c r="CY33" s="1004"/>
      <c r="CZ33" s="1004"/>
      <c r="DA33" s="1005"/>
      <c r="DB33" s="1003"/>
      <c r="DC33" s="1004"/>
      <c r="DD33" s="1004"/>
      <c r="DE33" s="1004"/>
      <c r="DF33" s="1005"/>
      <c r="DG33" s="1003"/>
      <c r="DH33" s="1004"/>
      <c r="DI33" s="1004"/>
      <c r="DJ33" s="1004"/>
      <c r="DK33" s="1005"/>
      <c r="DL33" s="1003"/>
      <c r="DM33" s="1004"/>
      <c r="DN33" s="1004"/>
      <c r="DO33" s="1004"/>
      <c r="DP33" s="1005"/>
      <c r="DQ33" s="1003"/>
      <c r="DR33" s="1004"/>
      <c r="DS33" s="1004"/>
      <c r="DT33" s="1004"/>
      <c r="DU33" s="1005"/>
      <c r="DV33" s="1006"/>
      <c r="DW33" s="1007"/>
      <c r="DX33" s="1007"/>
      <c r="DY33" s="1007"/>
      <c r="DZ33" s="1008"/>
      <c r="EA33" s="95"/>
    </row>
    <row r="34" spans="1:131" ht="26.25" customHeight="1">
      <c r="A34" s="107">
        <v>7</v>
      </c>
      <c r="B34" s="1036"/>
      <c r="C34" s="1037"/>
      <c r="D34" s="1037"/>
      <c r="E34" s="1037"/>
      <c r="F34" s="1037"/>
      <c r="G34" s="1037"/>
      <c r="H34" s="1037"/>
      <c r="I34" s="1037"/>
      <c r="J34" s="1037"/>
      <c r="K34" s="1037"/>
      <c r="L34" s="1037"/>
      <c r="M34" s="1037"/>
      <c r="N34" s="1037"/>
      <c r="O34" s="1037"/>
      <c r="P34" s="1038"/>
      <c r="Q34" s="1044"/>
      <c r="R34" s="1045"/>
      <c r="S34" s="1045"/>
      <c r="T34" s="1045"/>
      <c r="U34" s="1045"/>
      <c r="V34" s="1045"/>
      <c r="W34" s="1045"/>
      <c r="X34" s="1045"/>
      <c r="Y34" s="1045"/>
      <c r="Z34" s="1045"/>
      <c r="AA34" s="1045"/>
      <c r="AB34" s="1045"/>
      <c r="AC34" s="1045"/>
      <c r="AD34" s="1045"/>
      <c r="AE34" s="1046"/>
      <c r="AF34" s="1041"/>
      <c r="AG34" s="1042"/>
      <c r="AH34" s="1042"/>
      <c r="AI34" s="1042"/>
      <c r="AJ34" s="1043"/>
      <c r="AK34" s="983"/>
      <c r="AL34" s="974"/>
      <c r="AM34" s="974"/>
      <c r="AN34" s="974"/>
      <c r="AO34" s="974"/>
      <c r="AP34" s="974"/>
      <c r="AQ34" s="974"/>
      <c r="AR34" s="974"/>
      <c r="AS34" s="974"/>
      <c r="AT34" s="974"/>
      <c r="AU34" s="974"/>
      <c r="AV34" s="974"/>
      <c r="AW34" s="974"/>
      <c r="AX34" s="974"/>
      <c r="AY34" s="974"/>
      <c r="AZ34" s="1047"/>
      <c r="BA34" s="1047"/>
      <c r="BB34" s="1047"/>
      <c r="BC34" s="1047"/>
      <c r="BD34" s="1047"/>
      <c r="BE34" s="975"/>
      <c r="BF34" s="975"/>
      <c r="BG34" s="975"/>
      <c r="BH34" s="975"/>
      <c r="BI34" s="976"/>
      <c r="BJ34" s="97"/>
      <c r="BK34" s="97"/>
      <c r="BL34" s="97"/>
      <c r="BM34" s="97"/>
      <c r="BN34" s="97"/>
      <c r="BO34" s="106"/>
      <c r="BP34" s="106"/>
      <c r="BQ34" s="103">
        <v>28</v>
      </c>
      <c r="BR34" s="104"/>
      <c r="BS34" s="1006"/>
      <c r="BT34" s="1007"/>
      <c r="BU34" s="1007"/>
      <c r="BV34" s="1007"/>
      <c r="BW34" s="1007"/>
      <c r="BX34" s="1007"/>
      <c r="BY34" s="1007"/>
      <c r="BZ34" s="1007"/>
      <c r="CA34" s="1007"/>
      <c r="CB34" s="1007"/>
      <c r="CC34" s="1007"/>
      <c r="CD34" s="1007"/>
      <c r="CE34" s="1007"/>
      <c r="CF34" s="1007"/>
      <c r="CG34" s="1022"/>
      <c r="CH34" s="1003"/>
      <c r="CI34" s="1004"/>
      <c r="CJ34" s="1004"/>
      <c r="CK34" s="1004"/>
      <c r="CL34" s="1005"/>
      <c r="CM34" s="1003"/>
      <c r="CN34" s="1004"/>
      <c r="CO34" s="1004"/>
      <c r="CP34" s="1004"/>
      <c r="CQ34" s="1005"/>
      <c r="CR34" s="1003"/>
      <c r="CS34" s="1004"/>
      <c r="CT34" s="1004"/>
      <c r="CU34" s="1004"/>
      <c r="CV34" s="1005"/>
      <c r="CW34" s="1003"/>
      <c r="CX34" s="1004"/>
      <c r="CY34" s="1004"/>
      <c r="CZ34" s="1004"/>
      <c r="DA34" s="1005"/>
      <c r="DB34" s="1003"/>
      <c r="DC34" s="1004"/>
      <c r="DD34" s="1004"/>
      <c r="DE34" s="1004"/>
      <c r="DF34" s="1005"/>
      <c r="DG34" s="1003"/>
      <c r="DH34" s="1004"/>
      <c r="DI34" s="1004"/>
      <c r="DJ34" s="1004"/>
      <c r="DK34" s="1005"/>
      <c r="DL34" s="1003"/>
      <c r="DM34" s="1004"/>
      <c r="DN34" s="1004"/>
      <c r="DO34" s="1004"/>
      <c r="DP34" s="1005"/>
      <c r="DQ34" s="1003"/>
      <c r="DR34" s="1004"/>
      <c r="DS34" s="1004"/>
      <c r="DT34" s="1004"/>
      <c r="DU34" s="1005"/>
      <c r="DV34" s="1006"/>
      <c r="DW34" s="1007"/>
      <c r="DX34" s="1007"/>
      <c r="DY34" s="1007"/>
      <c r="DZ34" s="1008"/>
      <c r="EA34" s="95"/>
    </row>
    <row r="35" spans="1:131" ht="26.25" customHeight="1">
      <c r="A35" s="107">
        <v>8</v>
      </c>
      <c r="B35" s="1036"/>
      <c r="C35" s="1037"/>
      <c r="D35" s="1037"/>
      <c r="E35" s="1037"/>
      <c r="F35" s="1037"/>
      <c r="G35" s="1037"/>
      <c r="H35" s="1037"/>
      <c r="I35" s="1037"/>
      <c r="J35" s="1037"/>
      <c r="K35" s="1037"/>
      <c r="L35" s="1037"/>
      <c r="M35" s="1037"/>
      <c r="N35" s="1037"/>
      <c r="O35" s="1037"/>
      <c r="P35" s="1038"/>
      <c r="Q35" s="1044"/>
      <c r="R35" s="1045"/>
      <c r="S35" s="1045"/>
      <c r="T35" s="1045"/>
      <c r="U35" s="1045"/>
      <c r="V35" s="1045"/>
      <c r="W35" s="1045"/>
      <c r="X35" s="1045"/>
      <c r="Y35" s="1045"/>
      <c r="Z35" s="1045"/>
      <c r="AA35" s="1045"/>
      <c r="AB35" s="1045"/>
      <c r="AC35" s="1045"/>
      <c r="AD35" s="1045"/>
      <c r="AE35" s="1046"/>
      <c r="AF35" s="1041"/>
      <c r="AG35" s="1042"/>
      <c r="AH35" s="1042"/>
      <c r="AI35" s="1042"/>
      <c r="AJ35" s="1043"/>
      <c r="AK35" s="983"/>
      <c r="AL35" s="974"/>
      <c r="AM35" s="974"/>
      <c r="AN35" s="974"/>
      <c r="AO35" s="974"/>
      <c r="AP35" s="974"/>
      <c r="AQ35" s="974"/>
      <c r="AR35" s="974"/>
      <c r="AS35" s="974"/>
      <c r="AT35" s="974"/>
      <c r="AU35" s="974"/>
      <c r="AV35" s="974"/>
      <c r="AW35" s="974"/>
      <c r="AX35" s="974"/>
      <c r="AY35" s="974"/>
      <c r="AZ35" s="1047"/>
      <c r="BA35" s="1047"/>
      <c r="BB35" s="1047"/>
      <c r="BC35" s="1047"/>
      <c r="BD35" s="1047"/>
      <c r="BE35" s="975"/>
      <c r="BF35" s="975"/>
      <c r="BG35" s="975"/>
      <c r="BH35" s="975"/>
      <c r="BI35" s="976"/>
      <c r="BJ35" s="97"/>
      <c r="BK35" s="97"/>
      <c r="BL35" s="97"/>
      <c r="BM35" s="97"/>
      <c r="BN35" s="97"/>
      <c r="BO35" s="106"/>
      <c r="BP35" s="106"/>
      <c r="BQ35" s="103">
        <v>29</v>
      </c>
      <c r="BR35" s="104"/>
      <c r="BS35" s="1006"/>
      <c r="BT35" s="1007"/>
      <c r="BU35" s="1007"/>
      <c r="BV35" s="1007"/>
      <c r="BW35" s="1007"/>
      <c r="BX35" s="1007"/>
      <c r="BY35" s="1007"/>
      <c r="BZ35" s="1007"/>
      <c r="CA35" s="1007"/>
      <c r="CB35" s="1007"/>
      <c r="CC35" s="1007"/>
      <c r="CD35" s="1007"/>
      <c r="CE35" s="1007"/>
      <c r="CF35" s="1007"/>
      <c r="CG35" s="1022"/>
      <c r="CH35" s="1003"/>
      <c r="CI35" s="1004"/>
      <c r="CJ35" s="1004"/>
      <c r="CK35" s="1004"/>
      <c r="CL35" s="1005"/>
      <c r="CM35" s="1003"/>
      <c r="CN35" s="1004"/>
      <c r="CO35" s="1004"/>
      <c r="CP35" s="1004"/>
      <c r="CQ35" s="1005"/>
      <c r="CR35" s="1003"/>
      <c r="CS35" s="1004"/>
      <c r="CT35" s="1004"/>
      <c r="CU35" s="1004"/>
      <c r="CV35" s="1005"/>
      <c r="CW35" s="1003"/>
      <c r="CX35" s="1004"/>
      <c r="CY35" s="1004"/>
      <c r="CZ35" s="1004"/>
      <c r="DA35" s="1005"/>
      <c r="DB35" s="1003"/>
      <c r="DC35" s="1004"/>
      <c r="DD35" s="1004"/>
      <c r="DE35" s="1004"/>
      <c r="DF35" s="1005"/>
      <c r="DG35" s="1003"/>
      <c r="DH35" s="1004"/>
      <c r="DI35" s="1004"/>
      <c r="DJ35" s="1004"/>
      <c r="DK35" s="1005"/>
      <c r="DL35" s="1003"/>
      <c r="DM35" s="1004"/>
      <c r="DN35" s="1004"/>
      <c r="DO35" s="1004"/>
      <c r="DP35" s="1005"/>
      <c r="DQ35" s="1003"/>
      <c r="DR35" s="1004"/>
      <c r="DS35" s="1004"/>
      <c r="DT35" s="1004"/>
      <c r="DU35" s="1005"/>
      <c r="DV35" s="1006"/>
      <c r="DW35" s="1007"/>
      <c r="DX35" s="1007"/>
      <c r="DY35" s="1007"/>
      <c r="DZ35" s="1008"/>
      <c r="EA35" s="95"/>
    </row>
    <row r="36" spans="1:131" ht="26.25" customHeight="1">
      <c r="A36" s="107">
        <v>9</v>
      </c>
      <c r="B36" s="1036"/>
      <c r="C36" s="1037"/>
      <c r="D36" s="1037"/>
      <c r="E36" s="1037"/>
      <c r="F36" s="1037"/>
      <c r="G36" s="1037"/>
      <c r="H36" s="1037"/>
      <c r="I36" s="1037"/>
      <c r="J36" s="1037"/>
      <c r="K36" s="1037"/>
      <c r="L36" s="1037"/>
      <c r="M36" s="1037"/>
      <c r="N36" s="1037"/>
      <c r="O36" s="1037"/>
      <c r="P36" s="1038"/>
      <c r="Q36" s="1044"/>
      <c r="R36" s="1045"/>
      <c r="S36" s="1045"/>
      <c r="T36" s="1045"/>
      <c r="U36" s="1045"/>
      <c r="V36" s="1045"/>
      <c r="W36" s="1045"/>
      <c r="X36" s="1045"/>
      <c r="Y36" s="1045"/>
      <c r="Z36" s="1045"/>
      <c r="AA36" s="1045"/>
      <c r="AB36" s="1045"/>
      <c r="AC36" s="1045"/>
      <c r="AD36" s="1045"/>
      <c r="AE36" s="1046"/>
      <c r="AF36" s="1041"/>
      <c r="AG36" s="1042"/>
      <c r="AH36" s="1042"/>
      <c r="AI36" s="1042"/>
      <c r="AJ36" s="1043"/>
      <c r="AK36" s="983"/>
      <c r="AL36" s="974"/>
      <c r="AM36" s="974"/>
      <c r="AN36" s="974"/>
      <c r="AO36" s="974"/>
      <c r="AP36" s="974"/>
      <c r="AQ36" s="974"/>
      <c r="AR36" s="974"/>
      <c r="AS36" s="974"/>
      <c r="AT36" s="974"/>
      <c r="AU36" s="974"/>
      <c r="AV36" s="974"/>
      <c r="AW36" s="974"/>
      <c r="AX36" s="974"/>
      <c r="AY36" s="974"/>
      <c r="AZ36" s="1047"/>
      <c r="BA36" s="1047"/>
      <c r="BB36" s="1047"/>
      <c r="BC36" s="1047"/>
      <c r="BD36" s="1047"/>
      <c r="BE36" s="975"/>
      <c r="BF36" s="975"/>
      <c r="BG36" s="975"/>
      <c r="BH36" s="975"/>
      <c r="BI36" s="976"/>
      <c r="BJ36" s="97"/>
      <c r="BK36" s="97"/>
      <c r="BL36" s="97"/>
      <c r="BM36" s="97"/>
      <c r="BN36" s="97"/>
      <c r="BO36" s="106"/>
      <c r="BP36" s="106"/>
      <c r="BQ36" s="103">
        <v>30</v>
      </c>
      <c r="BR36" s="104"/>
      <c r="BS36" s="1006"/>
      <c r="BT36" s="1007"/>
      <c r="BU36" s="1007"/>
      <c r="BV36" s="1007"/>
      <c r="BW36" s="1007"/>
      <c r="BX36" s="1007"/>
      <c r="BY36" s="1007"/>
      <c r="BZ36" s="1007"/>
      <c r="CA36" s="1007"/>
      <c r="CB36" s="1007"/>
      <c r="CC36" s="1007"/>
      <c r="CD36" s="1007"/>
      <c r="CE36" s="1007"/>
      <c r="CF36" s="1007"/>
      <c r="CG36" s="1022"/>
      <c r="CH36" s="1003"/>
      <c r="CI36" s="1004"/>
      <c r="CJ36" s="1004"/>
      <c r="CK36" s="1004"/>
      <c r="CL36" s="1005"/>
      <c r="CM36" s="1003"/>
      <c r="CN36" s="1004"/>
      <c r="CO36" s="1004"/>
      <c r="CP36" s="1004"/>
      <c r="CQ36" s="1005"/>
      <c r="CR36" s="1003"/>
      <c r="CS36" s="1004"/>
      <c r="CT36" s="1004"/>
      <c r="CU36" s="1004"/>
      <c r="CV36" s="1005"/>
      <c r="CW36" s="1003"/>
      <c r="CX36" s="1004"/>
      <c r="CY36" s="1004"/>
      <c r="CZ36" s="1004"/>
      <c r="DA36" s="1005"/>
      <c r="DB36" s="1003"/>
      <c r="DC36" s="1004"/>
      <c r="DD36" s="1004"/>
      <c r="DE36" s="1004"/>
      <c r="DF36" s="1005"/>
      <c r="DG36" s="1003"/>
      <c r="DH36" s="1004"/>
      <c r="DI36" s="1004"/>
      <c r="DJ36" s="1004"/>
      <c r="DK36" s="1005"/>
      <c r="DL36" s="1003"/>
      <c r="DM36" s="1004"/>
      <c r="DN36" s="1004"/>
      <c r="DO36" s="1004"/>
      <c r="DP36" s="1005"/>
      <c r="DQ36" s="1003"/>
      <c r="DR36" s="1004"/>
      <c r="DS36" s="1004"/>
      <c r="DT36" s="1004"/>
      <c r="DU36" s="1005"/>
      <c r="DV36" s="1006"/>
      <c r="DW36" s="1007"/>
      <c r="DX36" s="1007"/>
      <c r="DY36" s="1007"/>
      <c r="DZ36" s="1008"/>
      <c r="EA36" s="95"/>
    </row>
    <row r="37" spans="1:131" ht="26.25" customHeight="1">
      <c r="A37" s="107">
        <v>10</v>
      </c>
      <c r="B37" s="1036"/>
      <c r="C37" s="1037"/>
      <c r="D37" s="1037"/>
      <c r="E37" s="1037"/>
      <c r="F37" s="1037"/>
      <c r="G37" s="1037"/>
      <c r="H37" s="1037"/>
      <c r="I37" s="1037"/>
      <c r="J37" s="1037"/>
      <c r="K37" s="1037"/>
      <c r="L37" s="1037"/>
      <c r="M37" s="1037"/>
      <c r="N37" s="1037"/>
      <c r="O37" s="1037"/>
      <c r="P37" s="1038"/>
      <c r="Q37" s="1044"/>
      <c r="R37" s="1045"/>
      <c r="S37" s="1045"/>
      <c r="T37" s="1045"/>
      <c r="U37" s="1045"/>
      <c r="V37" s="1045"/>
      <c r="W37" s="1045"/>
      <c r="X37" s="1045"/>
      <c r="Y37" s="1045"/>
      <c r="Z37" s="1045"/>
      <c r="AA37" s="1045"/>
      <c r="AB37" s="1045"/>
      <c r="AC37" s="1045"/>
      <c r="AD37" s="1045"/>
      <c r="AE37" s="1046"/>
      <c r="AF37" s="1041"/>
      <c r="AG37" s="1042"/>
      <c r="AH37" s="1042"/>
      <c r="AI37" s="1042"/>
      <c r="AJ37" s="1043"/>
      <c r="AK37" s="983"/>
      <c r="AL37" s="974"/>
      <c r="AM37" s="974"/>
      <c r="AN37" s="974"/>
      <c r="AO37" s="974"/>
      <c r="AP37" s="974"/>
      <c r="AQ37" s="974"/>
      <c r="AR37" s="974"/>
      <c r="AS37" s="974"/>
      <c r="AT37" s="974"/>
      <c r="AU37" s="974"/>
      <c r="AV37" s="974"/>
      <c r="AW37" s="974"/>
      <c r="AX37" s="974"/>
      <c r="AY37" s="974"/>
      <c r="AZ37" s="1047"/>
      <c r="BA37" s="1047"/>
      <c r="BB37" s="1047"/>
      <c r="BC37" s="1047"/>
      <c r="BD37" s="1047"/>
      <c r="BE37" s="975"/>
      <c r="BF37" s="975"/>
      <c r="BG37" s="975"/>
      <c r="BH37" s="975"/>
      <c r="BI37" s="976"/>
      <c r="BJ37" s="97"/>
      <c r="BK37" s="97"/>
      <c r="BL37" s="97"/>
      <c r="BM37" s="97"/>
      <c r="BN37" s="97"/>
      <c r="BO37" s="106"/>
      <c r="BP37" s="106"/>
      <c r="BQ37" s="103">
        <v>31</v>
      </c>
      <c r="BR37" s="104"/>
      <c r="BS37" s="1006"/>
      <c r="BT37" s="1007"/>
      <c r="BU37" s="1007"/>
      <c r="BV37" s="1007"/>
      <c r="BW37" s="1007"/>
      <c r="BX37" s="1007"/>
      <c r="BY37" s="1007"/>
      <c r="BZ37" s="1007"/>
      <c r="CA37" s="1007"/>
      <c r="CB37" s="1007"/>
      <c r="CC37" s="1007"/>
      <c r="CD37" s="1007"/>
      <c r="CE37" s="1007"/>
      <c r="CF37" s="1007"/>
      <c r="CG37" s="1022"/>
      <c r="CH37" s="1003"/>
      <c r="CI37" s="1004"/>
      <c r="CJ37" s="1004"/>
      <c r="CK37" s="1004"/>
      <c r="CL37" s="1005"/>
      <c r="CM37" s="1003"/>
      <c r="CN37" s="1004"/>
      <c r="CO37" s="1004"/>
      <c r="CP37" s="1004"/>
      <c r="CQ37" s="1005"/>
      <c r="CR37" s="1003"/>
      <c r="CS37" s="1004"/>
      <c r="CT37" s="1004"/>
      <c r="CU37" s="1004"/>
      <c r="CV37" s="1005"/>
      <c r="CW37" s="1003"/>
      <c r="CX37" s="1004"/>
      <c r="CY37" s="1004"/>
      <c r="CZ37" s="1004"/>
      <c r="DA37" s="1005"/>
      <c r="DB37" s="1003"/>
      <c r="DC37" s="1004"/>
      <c r="DD37" s="1004"/>
      <c r="DE37" s="1004"/>
      <c r="DF37" s="1005"/>
      <c r="DG37" s="1003"/>
      <c r="DH37" s="1004"/>
      <c r="DI37" s="1004"/>
      <c r="DJ37" s="1004"/>
      <c r="DK37" s="1005"/>
      <c r="DL37" s="1003"/>
      <c r="DM37" s="1004"/>
      <c r="DN37" s="1004"/>
      <c r="DO37" s="1004"/>
      <c r="DP37" s="1005"/>
      <c r="DQ37" s="1003"/>
      <c r="DR37" s="1004"/>
      <c r="DS37" s="1004"/>
      <c r="DT37" s="1004"/>
      <c r="DU37" s="1005"/>
      <c r="DV37" s="1006"/>
      <c r="DW37" s="1007"/>
      <c r="DX37" s="1007"/>
      <c r="DY37" s="1007"/>
      <c r="DZ37" s="1008"/>
      <c r="EA37" s="95"/>
    </row>
    <row r="38" spans="1:131" ht="26.25" customHeight="1">
      <c r="A38" s="107">
        <v>11</v>
      </c>
      <c r="B38" s="1036"/>
      <c r="C38" s="1037"/>
      <c r="D38" s="1037"/>
      <c r="E38" s="1037"/>
      <c r="F38" s="1037"/>
      <c r="G38" s="1037"/>
      <c r="H38" s="1037"/>
      <c r="I38" s="1037"/>
      <c r="J38" s="1037"/>
      <c r="K38" s="1037"/>
      <c r="L38" s="1037"/>
      <c r="M38" s="1037"/>
      <c r="N38" s="1037"/>
      <c r="O38" s="1037"/>
      <c r="P38" s="1038"/>
      <c r="Q38" s="1044"/>
      <c r="R38" s="1045"/>
      <c r="S38" s="1045"/>
      <c r="T38" s="1045"/>
      <c r="U38" s="1045"/>
      <c r="V38" s="1045"/>
      <c r="W38" s="1045"/>
      <c r="X38" s="1045"/>
      <c r="Y38" s="1045"/>
      <c r="Z38" s="1045"/>
      <c r="AA38" s="1045"/>
      <c r="AB38" s="1045"/>
      <c r="AC38" s="1045"/>
      <c r="AD38" s="1045"/>
      <c r="AE38" s="1046"/>
      <c r="AF38" s="1041"/>
      <c r="AG38" s="1042"/>
      <c r="AH38" s="1042"/>
      <c r="AI38" s="1042"/>
      <c r="AJ38" s="1043"/>
      <c r="AK38" s="983"/>
      <c r="AL38" s="974"/>
      <c r="AM38" s="974"/>
      <c r="AN38" s="974"/>
      <c r="AO38" s="974"/>
      <c r="AP38" s="974"/>
      <c r="AQ38" s="974"/>
      <c r="AR38" s="974"/>
      <c r="AS38" s="974"/>
      <c r="AT38" s="974"/>
      <c r="AU38" s="974"/>
      <c r="AV38" s="974"/>
      <c r="AW38" s="974"/>
      <c r="AX38" s="974"/>
      <c r="AY38" s="974"/>
      <c r="AZ38" s="1047"/>
      <c r="BA38" s="1047"/>
      <c r="BB38" s="1047"/>
      <c r="BC38" s="1047"/>
      <c r="BD38" s="1047"/>
      <c r="BE38" s="975"/>
      <c r="BF38" s="975"/>
      <c r="BG38" s="975"/>
      <c r="BH38" s="975"/>
      <c r="BI38" s="976"/>
      <c r="BJ38" s="97"/>
      <c r="BK38" s="97"/>
      <c r="BL38" s="97"/>
      <c r="BM38" s="97"/>
      <c r="BN38" s="97"/>
      <c r="BO38" s="106"/>
      <c r="BP38" s="106"/>
      <c r="BQ38" s="103">
        <v>32</v>
      </c>
      <c r="BR38" s="104"/>
      <c r="BS38" s="1006"/>
      <c r="BT38" s="1007"/>
      <c r="BU38" s="1007"/>
      <c r="BV38" s="1007"/>
      <c r="BW38" s="1007"/>
      <c r="BX38" s="1007"/>
      <c r="BY38" s="1007"/>
      <c r="BZ38" s="1007"/>
      <c r="CA38" s="1007"/>
      <c r="CB38" s="1007"/>
      <c r="CC38" s="1007"/>
      <c r="CD38" s="1007"/>
      <c r="CE38" s="1007"/>
      <c r="CF38" s="1007"/>
      <c r="CG38" s="1022"/>
      <c r="CH38" s="1003"/>
      <c r="CI38" s="1004"/>
      <c r="CJ38" s="1004"/>
      <c r="CK38" s="1004"/>
      <c r="CL38" s="1005"/>
      <c r="CM38" s="1003"/>
      <c r="CN38" s="1004"/>
      <c r="CO38" s="1004"/>
      <c r="CP38" s="1004"/>
      <c r="CQ38" s="1005"/>
      <c r="CR38" s="1003"/>
      <c r="CS38" s="1004"/>
      <c r="CT38" s="1004"/>
      <c r="CU38" s="1004"/>
      <c r="CV38" s="1005"/>
      <c r="CW38" s="1003"/>
      <c r="CX38" s="1004"/>
      <c r="CY38" s="1004"/>
      <c r="CZ38" s="1004"/>
      <c r="DA38" s="1005"/>
      <c r="DB38" s="1003"/>
      <c r="DC38" s="1004"/>
      <c r="DD38" s="1004"/>
      <c r="DE38" s="1004"/>
      <c r="DF38" s="1005"/>
      <c r="DG38" s="1003"/>
      <c r="DH38" s="1004"/>
      <c r="DI38" s="1004"/>
      <c r="DJ38" s="1004"/>
      <c r="DK38" s="1005"/>
      <c r="DL38" s="1003"/>
      <c r="DM38" s="1004"/>
      <c r="DN38" s="1004"/>
      <c r="DO38" s="1004"/>
      <c r="DP38" s="1005"/>
      <c r="DQ38" s="1003"/>
      <c r="DR38" s="1004"/>
      <c r="DS38" s="1004"/>
      <c r="DT38" s="1004"/>
      <c r="DU38" s="1005"/>
      <c r="DV38" s="1006"/>
      <c r="DW38" s="1007"/>
      <c r="DX38" s="1007"/>
      <c r="DY38" s="1007"/>
      <c r="DZ38" s="1008"/>
      <c r="EA38" s="95"/>
    </row>
    <row r="39" spans="1:131" ht="26.25" customHeight="1">
      <c r="A39" s="107">
        <v>12</v>
      </c>
      <c r="B39" s="1036"/>
      <c r="C39" s="1037"/>
      <c r="D39" s="1037"/>
      <c r="E39" s="1037"/>
      <c r="F39" s="1037"/>
      <c r="G39" s="1037"/>
      <c r="H39" s="1037"/>
      <c r="I39" s="1037"/>
      <c r="J39" s="1037"/>
      <c r="K39" s="1037"/>
      <c r="L39" s="1037"/>
      <c r="M39" s="1037"/>
      <c r="N39" s="1037"/>
      <c r="O39" s="1037"/>
      <c r="P39" s="1038"/>
      <c r="Q39" s="1044"/>
      <c r="R39" s="1045"/>
      <c r="S39" s="1045"/>
      <c r="T39" s="1045"/>
      <c r="U39" s="1045"/>
      <c r="V39" s="1045"/>
      <c r="W39" s="1045"/>
      <c r="X39" s="1045"/>
      <c r="Y39" s="1045"/>
      <c r="Z39" s="1045"/>
      <c r="AA39" s="1045"/>
      <c r="AB39" s="1045"/>
      <c r="AC39" s="1045"/>
      <c r="AD39" s="1045"/>
      <c r="AE39" s="1046"/>
      <c r="AF39" s="1041"/>
      <c r="AG39" s="1042"/>
      <c r="AH39" s="1042"/>
      <c r="AI39" s="1042"/>
      <c r="AJ39" s="1043"/>
      <c r="AK39" s="983"/>
      <c r="AL39" s="974"/>
      <c r="AM39" s="974"/>
      <c r="AN39" s="974"/>
      <c r="AO39" s="974"/>
      <c r="AP39" s="974"/>
      <c r="AQ39" s="974"/>
      <c r="AR39" s="974"/>
      <c r="AS39" s="974"/>
      <c r="AT39" s="974"/>
      <c r="AU39" s="974"/>
      <c r="AV39" s="974"/>
      <c r="AW39" s="974"/>
      <c r="AX39" s="974"/>
      <c r="AY39" s="974"/>
      <c r="AZ39" s="1047"/>
      <c r="BA39" s="1047"/>
      <c r="BB39" s="1047"/>
      <c r="BC39" s="1047"/>
      <c r="BD39" s="1047"/>
      <c r="BE39" s="975"/>
      <c r="BF39" s="975"/>
      <c r="BG39" s="975"/>
      <c r="BH39" s="975"/>
      <c r="BI39" s="976"/>
      <c r="BJ39" s="97"/>
      <c r="BK39" s="97"/>
      <c r="BL39" s="97"/>
      <c r="BM39" s="97"/>
      <c r="BN39" s="97"/>
      <c r="BO39" s="106"/>
      <c r="BP39" s="106"/>
      <c r="BQ39" s="103">
        <v>33</v>
      </c>
      <c r="BR39" s="104"/>
      <c r="BS39" s="1006"/>
      <c r="BT39" s="1007"/>
      <c r="BU39" s="1007"/>
      <c r="BV39" s="1007"/>
      <c r="BW39" s="1007"/>
      <c r="BX39" s="1007"/>
      <c r="BY39" s="1007"/>
      <c r="BZ39" s="1007"/>
      <c r="CA39" s="1007"/>
      <c r="CB39" s="1007"/>
      <c r="CC39" s="1007"/>
      <c r="CD39" s="1007"/>
      <c r="CE39" s="1007"/>
      <c r="CF39" s="1007"/>
      <c r="CG39" s="1022"/>
      <c r="CH39" s="1003"/>
      <c r="CI39" s="1004"/>
      <c r="CJ39" s="1004"/>
      <c r="CK39" s="1004"/>
      <c r="CL39" s="1005"/>
      <c r="CM39" s="1003"/>
      <c r="CN39" s="1004"/>
      <c r="CO39" s="1004"/>
      <c r="CP39" s="1004"/>
      <c r="CQ39" s="1005"/>
      <c r="CR39" s="1003"/>
      <c r="CS39" s="1004"/>
      <c r="CT39" s="1004"/>
      <c r="CU39" s="1004"/>
      <c r="CV39" s="1005"/>
      <c r="CW39" s="1003"/>
      <c r="CX39" s="1004"/>
      <c r="CY39" s="1004"/>
      <c r="CZ39" s="1004"/>
      <c r="DA39" s="1005"/>
      <c r="DB39" s="1003"/>
      <c r="DC39" s="1004"/>
      <c r="DD39" s="1004"/>
      <c r="DE39" s="1004"/>
      <c r="DF39" s="1005"/>
      <c r="DG39" s="1003"/>
      <c r="DH39" s="1004"/>
      <c r="DI39" s="1004"/>
      <c r="DJ39" s="1004"/>
      <c r="DK39" s="1005"/>
      <c r="DL39" s="1003"/>
      <c r="DM39" s="1004"/>
      <c r="DN39" s="1004"/>
      <c r="DO39" s="1004"/>
      <c r="DP39" s="1005"/>
      <c r="DQ39" s="1003"/>
      <c r="DR39" s="1004"/>
      <c r="DS39" s="1004"/>
      <c r="DT39" s="1004"/>
      <c r="DU39" s="1005"/>
      <c r="DV39" s="1006"/>
      <c r="DW39" s="1007"/>
      <c r="DX39" s="1007"/>
      <c r="DY39" s="1007"/>
      <c r="DZ39" s="1008"/>
      <c r="EA39" s="95"/>
    </row>
    <row r="40" spans="1:131" ht="26.25" customHeight="1">
      <c r="A40" s="103">
        <v>13</v>
      </c>
      <c r="B40" s="1036"/>
      <c r="C40" s="1037"/>
      <c r="D40" s="1037"/>
      <c r="E40" s="1037"/>
      <c r="F40" s="1037"/>
      <c r="G40" s="1037"/>
      <c r="H40" s="1037"/>
      <c r="I40" s="1037"/>
      <c r="J40" s="1037"/>
      <c r="K40" s="1037"/>
      <c r="L40" s="1037"/>
      <c r="M40" s="1037"/>
      <c r="N40" s="1037"/>
      <c r="O40" s="1037"/>
      <c r="P40" s="1038"/>
      <c r="Q40" s="1044"/>
      <c r="R40" s="1045"/>
      <c r="S40" s="1045"/>
      <c r="T40" s="1045"/>
      <c r="U40" s="1045"/>
      <c r="V40" s="1045"/>
      <c r="W40" s="1045"/>
      <c r="X40" s="1045"/>
      <c r="Y40" s="1045"/>
      <c r="Z40" s="1045"/>
      <c r="AA40" s="1045"/>
      <c r="AB40" s="1045"/>
      <c r="AC40" s="1045"/>
      <c r="AD40" s="1045"/>
      <c r="AE40" s="1046"/>
      <c r="AF40" s="1041"/>
      <c r="AG40" s="1042"/>
      <c r="AH40" s="1042"/>
      <c r="AI40" s="1042"/>
      <c r="AJ40" s="1043"/>
      <c r="AK40" s="983"/>
      <c r="AL40" s="974"/>
      <c r="AM40" s="974"/>
      <c r="AN40" s="974"/>
      <c r="AO40" s="974"/>
      <c r="AP40" s="974"/>
      <c r="AQ40" s="974"/>
      <c r="AR40" s="974"/>
      <c r="AS40" s="974"/>
      <c r="AT40" s="974"/>
      <c r="AU40" s="974"/>
      <c r="AV40" s="974"/>
      <c r="AW40" s="974"/>
      <c r="AX40" s="974"/>
      <c r="AY40" s="974"/>
      <c r="AZ40" s="1047"/>
      <c r="BA40" s="1047"/>
      <c r="BB40" s="1047"/>
      <c r="BC40" s="1047"/>
      <c r="BD40" s="1047"/>
      <c r="BE40" s="975"/>
      <c r="BF40" s="975"/>
      <c r="BG40" s="975"/>
      <c r="BH40" s="975"/>
      <c r="BI40" s="976"/>
      <c r="BJ40" s="97"/>
      <c r="BK40" s="97"/>
      <c r="BL40" s="97"/>
      <c r="BM40" s="97"/>
      <c r="BN40" s="97"/>
      <c r="BO40" s="106"/>
      <c r="BP40" s="106"/>
      <c r="BQ40" s="103">
        <v>34</v>
      </c>
      <c r="BR40" s="104"/>
      <c r="BS40" s="1006"/>
      <c r="BT40" s="1007"/>
      <c r="BU40" s="1007"/>
      <c r="BV40" s="1007"/>
      <c r="BW40" s="1007"/>
      <c r="BX40" s="1007"/>
      <c r="BY40" s="1007"/>
      <c r="BZ40" s="1007"/>
      <c r="CA40" s="1007"/>
      <c r="CB40" s="1007"/>
      <c r="CC40" s="1007"/>
      <c r="CD40" s="1007"/>
      <c r="CE40" s="1007"/>
      <c r="CF40" s="1007"/>
      <c r="CG40" s="1022"/>
      <c r="CH40" s="1003"/>
      <c r="CI40" s="1004"/>
      <c r="CJ40" s="1004"/>
      <c r="CK40" s="1004"/>
      <c r="CL40" s="1005"/>
      <c r="CM40" s="1003"/>
      <c r="CN40" s="1004"/>
      <c r="CO40" s="1004"/>
      <c r="CP40" s="1004"/>
      <c r="CQ40" s="1005"/>
      <c r="CR40" s="1003"/>
      <c r="CS40" s="1004"/>
      <c r="CT40" s="1004"/>
      <c r="CU40" s="1004"/>
      <c r="CV40" s="1005"/>
      <c r="CW40" s="1003"/>
      <c r="CX40" s="1004"/>
      <c r="CY40" s="1004"/>
      <c r="CZ40" s="1004"/>
      <c r="DA40" s="1005"/>
      <c r="DB40" s="1003"/>
      <c r="DC40" s="1004"/>
      <c r="DD40" s="1004"/>
      <c r="DE40" s="1004"/>
      <c r="DF40" s="1005"/>
      <c r="DG40" s="1003"/>
      <c r="DH40" s="1004"/>
      <c r="DI40" s="1004"/>
      <c r="DJ40" s="1004"/>
      <c r="DK40" s="1005"/>
      <c r="DL40" s="1003"/>
      <c r="DM40" s="1004"/>
      <c r="DN40" s="1004"/>
      <c r="DO40" s="1004"/>
      <c r="DP40" s="1005"/>
      <c r="DQ40" s="1003"/>
      <c r="DR40" s="1004"/>
      <c r="DS40" s="1004"/>
      <c r="DT40" s="1004"/>
      <c r="DU40" s="1005"/>
      <c r="DV40" s="1006"/>
      <c r="DW40" s="1007"/>
      <c r="DX40" s="1007"/>
      <c r="DY40" s="1007"/>
      <c r="DZ40" s="1008"/>
      <c r="EA40" s="95"/>
    </row>
    <row r="41" spans="1:131" ht="26.25" customHeight="1">
      <c r="A41" s="103">
        <v>14</v>
      </c>
      <c r="B41" s="1036"/>
      <c r="C41" s="1037"/>
      <c r="D41" s="1037"/>
      <c r="E41" s="1037"/>
      <c r="F41" s="1037"/>
      <c r="G41" s="1037"/>
      <c r="H41" s="1037"/>
      <c r="I41" s="1037"/>
      <c r="J41" s="1037"/>
      <c r="K41" s="1037"/>
      <c r="L41" s="1037"/>
      <c r="M41" s="1037"/>
      <c r="N41" s="1037"/>
      <c r="O41" s="1037"/>
      <c r="P41" s="1038"/>
      <c r="Q41" s="1044"/>
      <c r="R41" s="1045"/>
      <c r="S41" s="1045"/>
      <c r="T41" s="1045"/>
      <c r="U41" s="1045"/>
      <c r="V41" s="1045"/>
      <c r="W41" s="1045"/>
      <c r="X41" s="1045"/>
      <c r="Y41" s="1045"/>
      <c r="Z41" s="1045"/>
      <c r="AA41" s="1045"/>
      <c r="AB41" s="1045"/>
      <c r="AC41" s="1045"/>
      <c r="AD41" s="1045"/>
      <c r="AE41" s="1046"/>
      <c r="AF41" s="1041"/>
      <c r="AG41" s="1042"/>
      <c r="AH41" s="1042"/>
      <c r="AI41" s="1042"/>
      <c r="AJ41" s="1043"/>
      <c r="AK41" s="983"/>
      <c r="AL41" s="974"/>
      <c r="AM41" s="974"/>
      <c r="AN41" s="974"/>
      <c r="AO41" s="974"/>
      <c r="AP41" s="974"/>
      <c r="AQ41" s="974"/>
      <c r="AR41" s="974"/>
      <c r="AS41" s="974"/>
      <c r="AT41" s="974"/>
      <c r="AU41" s="974"/>
      <c r="AV41" s="974"/>
      <c r="AW41" s="974"/>
      <c r="AX41" s="974"/>
      <c r="AY41" s="974"/>
      <c r="AZ41" s="1047"/>
      <c r="BA41" s="1047"/>
      <c r="BB41" s="1047"/>
      <c r="BC41" s="1047"/>
      <c r="BD41" s="1047"/>
      <c r="BE41" s="975"/>
      <c r="BF41" s="975"/>
      <c r="BG41" s="975"/>
      <c r="BH41" s="975"/>
      <c r="BI41" s="976"/>
      <c r="BJ41" s="97"/>
      <c r="BK41" s="97"/>
      <c r="BL41" s="97"/>
      <c r="BM41" s="97"/>
      <c r="BN41" s="97"/>
      <c r="BO41" s="106"/>
      <c r="BP41" s="106"/>
      <c r="BQ41" s="103">
        <v>35</v>
      </c>
      <c r="BR41" s="104"/>
      <c r="BS41" s="1006"/>
      <c r="BT41" s="1007"/>
      <c r="BU41" s="1007"/>
      <c r="BV41" s="1007"/>
      <c r="BW41" s="1007"/>
      <c r="BX41" s="1007"/>
      <c r="BY41" s="1007"/>
      <c r="BZ41" s="1007"/>
      <c r="CA41" s="1007"/>
      <c r="CB41" s="1007"/>
      <c r="CC41" s="1007"/>
      <c r="CD41" s="1007"/>
      <c r="CE41" s="1007"/>
      <c r="CF41" s="1007"/>
      <c r="CG41" s="1022"/>
      <c r="CH41" s="1003"/>
      <c r="CI41" s="1004"/>
      <c r="CJ41" s="1004"/>
      <c r="CK41" s="1004"/>
      <c r="CL41" s="1005"/>
      <c r="CM41" s="1003"/>
      <c r="CN41" s="1004"/>
      <c r="CO41" s="1004"/>
      <c r="CP41" s="1004"/>
      <c r="CQ41" s="1005"/>
      <c r="CR41" s="1003"/>
      <c r="CS41" s="1004"/>
      <c r="CT41" s="1004"/>
      <c r="CU41" s="1004"/>
      <c r="CV41" s="1005"/>
      <c r="CW41" s="1003"/>
      <c r="CX41" s="1004"/>
      <c r="CY41" s="1004"/>
      <c r="CZ41" s="1004"/>
      <c r="DA41" s="1005"/>
      <c r="DB41" s="1003"/>
      <c r="DC41" s="1004"/>
      <c r="DD41" s="1004"/>
      <c r="DE41" s="1004"/>
      <c r="DF41" s="1005"/>
      <c r="DG41" s="1003"/>
      <c r="DH41" s="1004"/>
      <c r="DI41" s="1004"/>
      <c r="DJ41" s="1004"/>
      <c r="DK41" s="1005"/>
      <c r="DL41" s="1003"/>
      <c r="DM41" s="1004"/>
      <c r="DN41" s="1004"/>
      <c r="DO41" s="1004"/>
      <c r="DP41" s="1005"/>
      <c r="DQ41" s="1003"/>
      <c r="DR41" s="1004"/>
      <c r="DS41" s="1004"/>
      <c r="DT41" s="1004"/>
      <c r="DU41" s="1005"/>
      <c r="DV41" s="1006"/>
      <c r="DW41" s="1007"/>
      <c r="DX41" s="1007"/>
      <c r="DY41" s="1007"/>
      <c r="DZ41" s="1008"/>
      <c r="EA41" s="95"/>
    </row>
    <row r="42" spans="1:131" ht="26.25" customHeight="1">
      <c r="A42" s="103">
        <v>15</v>
      </c>
      <c r="B42" s="1036"/>
      <c r="C42" s="1037"/>
      <c r="D42" s="1037"/>
      <c r="E42" s="1037"/>
      <c r="F42" s="1037"/>
      <c r="G42" s="1037"/>
      <c r="H42" s="1037"/>
      <c r="I42" s="1037"/>
      <c r="J42" s="1037"/>
      <c r="K42" s="1037"/>
      <c r="L42" s="1037"/>
      <c r="M42" s="1037"/>
      <c r="N42" s="1037"/>
      <c r="O42" s="1037"/>
      <c r="P42" s="1038"/>
      <c r="Q42" s="1044"/>
      <c r="R42" s="1045"/>
      <c r="S42" s="1045"/>
      <c r="T42" s="1045"/>
      <c r="U42" s="1045"/>
      <c r="V42" s="1045"/>
      <c r="W42" s="1045"/>
      <c r="X42" s="1045"/>
      <c r="Y42" s="1045"/>
      <c r="Z42" s="1045"/>
      <c r="AA42" s="1045"/>
      <c r="AB42" s="1045"/>
      <c r="AC42" s="1045"/>
      <c r="AD42" s="1045"/>
      <c r="AE42" s="1046"/>
      <c r="AF42" s="1041"/>
      <c r="AG42" s="1042"/>
      <c r="AH42" s="1042"/>
      <c r="AI42" s="1042"/>
      <c r="AJ42" s="1043"/>
      <c r="AK42" s="983"/>
      <c r="AL42" s="974"/>
      <c r="AM42" s="974"/>
      <c r="AN42" s="974"/>
      <c r="AO42" s="974"/>
      <c r="AP42" s="974"/>
      <c r="AQ42" s="974"/>
      <c r="AR42" s="974"/>
      <c r="AS42" s="974"/>
      <c r="AT42" s="974"/>
      <c r="AU42" s="974"/>
      <c r="AV42" s="974"/>
      <c r="AW42" s="974"/>
      <c r="AX42" s="974"/>
      <c r="AY42" s="974"/>
      <c r="AZ42" s="1047"/>
      <c r="BA42" s="1047"/>
      <c r="BB42" s="1047"/>
      <c r="BC42" s="1047"/>
      <c r="BD42" s="1047"/>
      <c r="BE42" s="975"/>
      <c r="BF42" s="975"/>
      <c r="BG42" s="975"/>
      <c r="BH42" s="975"/>
      <c r="BI42" s="976"/>
      <c r="BJ42" s="97"/>
      <c r="BK42" s="97"/>
      <c r="BL42" s="97"/>
      <c r="BM42" s="97"/>
      <c r="BN42" s="97"/>
      <c r="BO42" s="106"/>
      <c r="BP42" s="106"/>
      <c r="BQ42" s="103">
        <v>36</v>
      </c>
      <c r="BR42" s="104"/>
      <c r="BS42" s="1006"/>
      <c r="BT42" s="1007"/>
      <c r="BU42" s="1007"/>
      <c r="BV42" s="1007"/>
      <c r="BW42" s="1007"/>
      <c r="BX42" s="1007"/>
      <c r="BY42" s="1007"/>
      <c r="BZ42" s="1007"/>
      <c r="CA42" s="1007"/>
      <c r="CB42" s="1007"/>
      <c r="CC42" s="1007"/>
      <c r="CD42" s="1007"/>
      <c r="CE42" s="1007"/>
      <c r="CF42" s="1007"/>
      <c r="CG42" s="1022"/>
      <c r="CH42" s="1003"/>
      <c r="CI42" s="1004"/>
      <c r="CJ42" s="1004"/>
      <c r="CK42" s="1004"/>
      <c r="CL42" s="1005"/>
      <c r="CM42" s="1003"/>
      <c r="CN42" s="1004"/>
      <c r="CO42" s="1004"/>
      <c r="CP42" s="1004"/>
      <c r="CQ42" s="1005"/>
      <c r="CR42" s="1003"/>
      <c r="CS42" s="1004"/>
      <c r="CT42" s="1004"/>
      <c r="CU42" s="1004"/>
      <c r="CV42" s="1005"/>
      <c r="CW42" s="1003"/>
      <c r="CX42" s="1004"/>
      <c r="CY42" s="1004"/>
      <c r="CZ42" s="1004"/>
      <c r="DA42" s="1005"/>
      <c r="DB42" s="1003"/>
      <c r="DC42" s="1004"/>
      <c r="DD42" s="1004"/>
      <c r="DE42" s="1004"/>
      <c r="DF42" s="1005"/>
      <c r="DG42" s="1003"/>
      <c r="DH42" s="1004"/>
      <c r="DI42" s="1004"/>
      <c r="DJ42" s="1004"/>
      <c r="DK42" s="1005"/>
      <c r="DL42" s="1003"/>
      <c r="DM42" s="1004"/>
      <c r="DN42" s="1004"/>
      <c r="DO42" s="1004"/>
      <c r="DP42" s="1005"/>
      <c r="DQ42" s="1003"/>
      <c r="DR42" s="1004"/>
      <c r="DS42" s="1004"/>
      <c r="DT42" s="1004"/>
      <c r="DU42" s="1005"/>
      <c r="DV42" s="1006"/>
      <c r="DW42" s="1007"/>
      <c r="DX42" s="1007"/>
      <c r="DY42" s="1007"/>
      <c r="DZ42" s="1008"/>
      <c r="EA42" s="95"/>
    </row>
    <row r="43" spans="1:131" ht="26.25" customHeight="1">
      <c r="A43" s="103">
        <v>16</v>
      </c>
      <c r="B43" s="1036"/>
      <c r="C43" s="1037"/>
      <c r="D43" s="1037"/>
      <c r="E43" s="1037"/>
      <c r="F43" s="1037"/>
      <c r="G43" s="1037"/>
      <c r="H43" s="1037"/>
      <c r="I43" s="1037"/>
      <c r="J43" s="1037"/>
      <c r="K43" s="1037"/>
      <c r="L43" s="1037"/>
      <c r="M43" s="1037"/>
      <c r="N43" s="1037"/>
      <c r="O43" s="1037"/>
      <c r="P43" s="1038"/>
      <c r="Q43" s="1044"/>
      <c r="R43" s="1045"/>
      <c r="S43" s="1045"/>
      <c r="T43" s="1045"/>
      <c r="U43" s="1045"/>
      <c r="V43" s="1045"/>
      <c r="W43" s="1045"/>
      <c r="X43" s="1045"/>
      <c r="Y43" s="1045"/>
      <c r="Z43" s="1045"/>
      <c r="AA43" s="1045"/>
      <c r="AB43" s="1045"/>
      <c r="AC43" s="1045"/>
      <c r="AD43" s="1045"/>
      <c r="AE43" s="1046"/>
      <c r="AF43" s="1041"/>
      <c r="AG43" s="1042"/>
      <c r="AH43" s="1042"/>
      <c r="AI43" s="1042"/>
      <c r="AJ43" s="1043"/>
      <c r="AK43" s="983"/>
      <c r="AL43" s="974"/>
      <c r="AM43" s="974"/>
      <c r="AN43" s="974"/>
      <c r="AO43" s="974"/>
      <c r="AP43" s="974"/>
      <c r="AQ43" s="974"/>
      <c r="AR43" s="974"/>
      <c r="AS43" s="974"/>
      <c r="AT43" s="974"/>
      <c r="AU43" s="974"/>
      <c r="AV43" s="974"/>
      <c r="AW43" s="974"/>
      <c r="AX43" s="974"/>
      <c r="AY43" s="974"/>
      <c r="AZ43" s="1047"/>
      <c r="BA43" s="1047"/>
      <c r="BB43" s="1047"/>
      <c r="BC43" s="1047"/>
      <c r="BD43" s="1047"/>
      <c r="BE43" s="975"/>
      <c r="BF43" s="975"/>
      <c r="BG43" s="975"/>
      <c r="BH43" s="975"/>
      <c r="BI43" s="976"/>
      <c r="BJ43" s="97"/>
      <c r="BK43" s="97"/>
      <c r="BL43" s="97"/>
      <c r="BM43" s="97"/>
      <c r="BN43" s="97"/>
      <c r="BO43" s="106"/>
      <c r="BP43" s="106"/>
      <c r="BQ43" s="103">
        <v>37</v>
      </c>
      <c r="BR43" s="104"/>
      <c r="BS43" s="1006"/>
      <c r="BT43" s="1007"/>
      <c r="BU43" s="1007"/>
      <c r="BV43" s="1007"/>
      <c r="BW43" s="1007"/>
      <c r="BX43" s="1007"/>
      <c r="BY43" s="1007"/>
      <c r="BZ43" s="1007"/>
      <c r="CA43" s="1007"/>
      <c r="CB43" s="1007"/>
      <c r="CC43" s="1007"/>
      <c r="CD43" s="1007"/>
      <c r="CE43" s="1007"/>
      <c r="CF43" s="1007"/>
      <c r="CG43" s="1022"/>
      <c r="CH43" s="1003"/>
      <c r="CI43" s="1004"/>
      <c r="CJ43" s="1004"/>
      <c r="CK43" s="1004"/>
      <c r="CL43" s="1005"/>
      <c r="CM43" s="1003"/>
      <c r="CN43" s="1004"/>
      <c r="CO43" s="1004"/>
      <c r="CP43" s="1004"/>
      <c r="CQ43" s="1005"/>
      <c r="CR43" s="1003"/>
      <c r="CS43" s="1004"/>
      <c r="CT43" s="1004"/>
      <c r="CU43" s="1004"/>
      <c r="CV43" s="1005"/>
      <c r="CW43" s="1003"/>
      <c r="CX43" s="1004"/>
      <c r="CY43" s="1004"/>
      <c r="CZ43" s="1004"/>
      <c r="DA43" s="1005"/>
      <c r="DB43" s="1003"/>
      <c r="DC43" s="1004"/>
      <c r="DD43" s="1004"/>
      <c r="DE43" s="1004"/>
      <c r="DF43" s="1005"/>
      <c r="DG43" s="1003"/>
      <c r="DH43" s="1004"/>
      <c r="DI43" s="1004"/>
      <c r="DJ43" s="1004"/>
      <c r="DK43" s="1005"/>
      <c r="DL43" s="1003"/>
      <c r="DM43" s="1004"/>
      <c r="DN43" s="1004"/>
      <c r="DO43" s="1004"/>
      <c r="DP43" s="1005"/>
      <c r="DQ43" s="1003"/>
      <c r="DR43" s="1004"/>
      <c r="DS43" s="1004"/>
      <c r="DT43" s="1004"/>
      <c r="DU43" s="1005"/>
      <c r="DV43" s="1006"/>
      <c r="DW43" s="1007"/>
      <c r="DX43" s="1007"/>
      <c r="DY43" s="1007"/>
      <c r="DZ43" s="1008"/>
      <c r="EA43" s="95"/>
    </row>
    <row r="44" spans="1:131" ht="26.25" customHeight="1">
      <c r="A44" s="103">
        <v>17</v>
      </c>
      <c r="B44" s="1036"/>
      <c r="C44" s="1037"/>
      <c r="D44" s="1037"/>
      <c r="E44" s="1037"/>
      <c r="F44" s="1037"/>
      <c r="G44" s="1037"/>
      <c r="H44" s="1037"/>
      <c r="I44" s="1037"/>
      <c r="J44" s="1037"/>
      <c r="K44" s="1037"/>
      <c r="L44" s="1037"/>
      <c r="M44" s="1037"/>
      <c r="N44" s="1037"/>
      <c r="O44" s="1037"/>
      <c r="P44" s="1038"/>
      <c r="Q44" s="1044"/>
      <c r="R44" s="1045"/>
      <c r="S44" s="1045"/>
      <c r="T44" s="1045"/>
      <c r="U44" s="1045"/>
      <c r="V44" s="1045"/>
      <c r="W44" s="1045"/>
      <c r="X44" s="1045"/>
      <c r="Y44" s="1045"/>
      <c r="Z44" s="1045"/>
      <c r="AA44" s="1045"/>
      <c r="AB44" s="1045"/>
      <c r="AC44" s="1045"/>
      <c r="AD44" s="1045"/>
      <c r="AE44" s="1046"/>
      <c r="AF44" s="1041"/>
      <c r="AG44" s="1042"/>
      <c r="AH44" s="1042"/>
      <c r="AI44" s="1042"/>
      <c r="AJ44" s="1043"/>
      <c r="AK44" s="983"/>
      <c r="AL44" s="974"/>
      <c r="AM44" s="974"/>
      <c r="AN44" s="974"/>
      <c r="AO44" s="974"/>
      <c r="AP44" s="974"/>
      <c r="AQ44" s="974"/>
      <c r="AR44" s="974"/>
      <c r="AS44" s="974"/>
      <c r="AT44" s="974"/>
      <c r="AU44" s="974"/>
      <c r="AV44" s="974"/>
      <c r="AW44" s="974"/>
      <c r="AX44" s="974"/>
      <c r="AY44" s="974"/>
      <c r="AZ44" s="1047"/>
      <c r="BA44" s="1047"/>
      <c r="BB44" s="1047"/>
      <c r="BC44" s="1047"/>
      <c r="BD44" s="1047"/>
      <c r="BE44" s="975"/>
      <c r="BF44" s="975"/>
      <c r="BG44" s="975"/>
      <c r="BH44" s="975"/>
      <c r="BI44" s="976"/>
      <c r="BJ44" s="97"/>
      <c r="BK44" s="97"/>
      <c r="BL44" s="97"/>
      <c r="BM44" s="97"/>
      <c r="BN44" s="97"/>
      <c r="BO44" s="106"/>
      <c r="BP44" s="106"/>
      <c r="BQ44" s="103">
        <v>38</v>
      </c>
      <c r="BR44" s="104"/>
      <c r="BS44" s="1006"/>
      <c r="BT44" s="1007"/>
      <c r="BU44" s="1007"/>
      <c r="BV44" s="1007"/>
      <c r="BW44" s="1007"/>
      <c r="BX44" s="1007"/>
      <c r="BY44" s="1007"/>
      <c r="BZ44" s="1007"/>
      <c r="CA44" s="1007"/>
      <c r="CB44" s="1007"/>
      <c r="CC44" s="1007"/>
      <c r="CD44" s="1007"/>
      <c r="CE44" s="1007"/>
      <c r="CF44" s="1007"/>
      <c r="CG44" s="1022"/>
      <c r="CH44" s="1003"/>
      <c r="CI44" s="1004"/>
      <c r="CJ44" s="1004"/>
      <c r="CK44" s="1004"/>
      <c r="CL44" s="1005"/>
      <c r="CM44" s="1003"/>
      <c r="CN44" s="1004"/>
      <c r="CO44" s="1004"/>
      <c r="CP44" s="1004"/>
      <c r="CQ44" s="1005"/>
      <c r="CR44" s="1003"/>
      <c r="CS44" s="1004"/>
      <c r="CT44" s="1004"/>
      <c r="CU44" s="1004"/>
      <c r="CV44" s="1005"/>
      <c r="CW44" s="1003"/>
      <c r="CX44" s="1004"/>
      <c r="CY44" s="1004"/>
      <c r="CZ44" s="1004"/>
      <c r="DA44" s="1005"/>
      <c r="DB44" s="1003"/>
      <c r="DC44" s="1004"/>
      <c r="DD44" s="1004"/>
      <c r="DE44" s="1004"/>
      <c r="DF44" s="1005"/>
      <c r="DG44" s="1003"/>
      <c r="DH44" s="1004"/>
      <c r="DI44" s="1004"/>
      <c r="DJ44" s="1004"/>
      <c r="DK44" s="1005"/>
      <c r="DL44" s="1003"/>
      <c r="DM44" s="1004"/>
      <c r="DN44" s="1004"/>
      <c r="DO44" s="1004"/>
      <c r="DP44" s="1005"/>
      <c r="DQ44" s="1003"/>
      <c r="DR44" s="1004"/>
      <c r="DS44" s="1004"/>
      <c r="DT44" s="1004"/>
      <c r="DU44" s="1005"/>
      <c r="DV44" s="1006"/>
      <c r="DW44" s="1007"/>
      <c r="DX44" s="1007"/>
      <c r="DY44" s="1007"/>
      <c r="DZ44" s="1008"/>
      <c r="EA44" s="95"/>
    </row>
    <row r="45" spans="1:131" ht="26.25" customHeight="1">
      <c r="A45" s="103">
        <v>18</v>
      </c>
      <c r="B45" s="1036"/>
      <c r="C45" s="1037"/>
      <c r="D45" s="1037"/>
      <c r="E45" s="1037"/>
      <c r="F45" s="1037"/>
      <c r="G45" s="1037"/>
      <c r="H45" s="1037"/>
      <c r="I45" s="1037"/>
      <c r="J45" s="1037"/>
      <c r="K45" s="1037"/>
      <c r="L45" s="1037"/>
      <c r="M45" s="1037"/>
      <c r="N45" s="1037"/>
      <c r="O45" s="1037"/>
      <c r="P45" s="1038"/>
      <c r="Q45" s="1044"/>
      <c r="R45" s="1045"/>
      <c r="S45" s="1045"/>
      <c r="T45" s="1045"/>
      <c r="U45" s="1045"/>
      <c r="V45" s="1045"/>
      <c r="W45" s="1045"/>
      <c r="X45" s="1045"/>
      <c r="Y45" s="1045"/>
      <c r="Z45" s="1045"/>
      <c r="AA45" s="1045"/>
      <c r="AB45" s="1045"/>
      <c r="AC45" s="1045"/>
      <c r="AD45" s="1045"/>
      <c r="AE45" s="1046"/>
      <c r="AF45" s="1041"/>
      <c r="AG45" s="1042"/>
      <c r="AH45" s="1042"/>
      <c r="AI45" s="1042"/>
      <c r="AJ45" s="1043"/>
      <c r="AK45" s="983"/>
      <c r="AL45" s="974"/>
      <c r="AM45" s="974"/>
      <c r="AN45" s="974"/>
      <c r="AO45" s="974"/>
      <c r="AP45" s="974"/>
      <c r="AQ45" s="974"/>
      <c r="AR45" s="974"/>
      <c r="AS45" s="974"/>
      <c r="AT45" s="974"/>
      <c r="AU45" s="974"/>
      <c r="AV45" s="974"/>
      <c r="AW45" s="974"/>
      <c r="AX45" s="974"/>
      <c r="AY45" s="974"/>
      <c r="AZ45" s="1047"/>
      <c r="BA45" s="1047"/>
      <c r="BB45" s="1047"/>
      <c r="BC45" s="1047"/>
      <c r="BD45" s="1047"/>
      <c r="BE45" s="975"/>
      <c r="BF45" s="975"/>
      <c r="BG45" s="975"/>
      <c r="BH45" s="975"/>
      <c r="BI45" s="976"/>
      <c r="BJ45" s="97"/>
      <c r="BK45" s="97"/>
      <c r="BL45" s="97"/>
      <c r="BM45" s="97"/>
      <c r="BN45" s="97"/>
      <c r="BO45" s="106"/>
      <c r="BP45" s="106"/>
      <c r="BQ45" s="103">
        <v>39</v>
      </c>
      <c r="BR45" s="104"/>
      <c r="BS45" s="1006"/>
      <c r="BT45" s="1007"/>
      <c r="BU45" s="1007"/>
      <c r="BV45" s="1007"/>
      <c r="BW45" s="1007"/>
      <c r="BX45" s="1007"/>
      <c r="BY45" s="1007"/>
      <c r="BZ45" s="1007"/>
      <c r="CA45" s="1007"/>
      <c r="CB45" s="1007"/>
      <c r="CC45" s="1007"/>
      <c r="CD45" s="1007"/>
      <c r="CE45" s="1007"/>
      <c r="CF45" s="1007"/>
      <c r="CG45" s="1022"/>
      <c r="CH45" s="1003"/>
      <c r="CI45" s="1004"/>
      <c r="CJ45" s="1004"/>
      <c r="CK45" s="1004"/>
      <c r="CL45" s="1005"/>
      <c r="CM45" s="1003"/>
      <c r="CN45" s="1004"/>
      <c r="CO45" s="1004"/>
      <c r="CP45" s="1004"/>
      <c r="CQ45" s="1005"/>
      <c r="CR45" s="1003"/>
      <c r="CS45" s="1004"/>
      <c r="CT45" s="1004"/>
      <c r="CU45" s="1004"/>
      <c r="CV45" s="1005"/>
      <c r="CW45" s="1003"/>
      <c r="CX45" s="1004"/>
      <c r="CY45" s="1004"/>
      <c r="CZ45" s="1004"/>
      <c r="DA45" s="1005"/>
      <c r="DB45" s="1003"/>
      <c r="DC45" s="1004"/>
      <c r="DD45" s="1004"/>
      <c r="DE45" s="1004"/>
      <c r="DF45" s="1005"/>
      <c r="DG45" s="1003"/>
      <c r="DH45" s="1004"/>
      <c r="DI45" s="1004"/>
      <c r="DJ45" s="1004"/>
      <c r="DK45" s="1005"/>
      <c r="DL45" s="1003"/>
      <c r="DM45" s="1004"/>
      <c r="DN45" s="1004"/>
      <c r="DO45" s="1004"/>
      <c r="DP45" s="1005"/>
      <c r="DQ45" s="1003"/>
      <c r="DR45" s="1004"/>
      <c r="DS45" s="1004"/>
      <c r="DT45" s="1004"/>
      <c r="DU45" s="1005"/>
      <c r="DV45" s="1006"/>
      <c r="DW45" s="1007"/>
      <c r="DX45" s="1007"/>
      <c r="DY45" s="1007"/>
      <c r="DZ45" s="1008"/>
      <c r="EA45" s="95"/>
    </row>
    <row r="46" spans="1:131" ht="26.25" customHeight="1">
      <c r="A46" s="103">
        <v>19</v>
      </c>
      <c r="B46" s="1036"/>
      <c r="C46" s="1037"/>
      <c r="D46" s="1037"/>
      <c r="E46" s="1037"/>
      <c r="F46" s="1037"/>
      <c r="G46" s="1037"/>
      <c r="H46" s="1037"/>
      <c r="I46" s="1037"/>
      <c r="J46" s="1037"/>
      <c r="K46" s="1037"/>
      <c r="L46" s="1037"/>
      <c r="M46" s="1037"/>
      <c r="N46" s="1037"/>
      <c r="O46" s="1037"/>
      <c r="P46" s="1038"/>
      <c r="Q46" s="1044"/>
      <c r="R46" s="1045"/>
      <c r="S46" s="1045"/>
      <c r="T46" s="1045"/>
      <c r="U46" s="1045"/>
      <c r="V46" s="1045"/>
      <c r="W46" s="1045"/>
      <c r="X46" s="1045"/>
      <c r="Y46" s="1045"/>
      <c r="Z46" s="1045"/>
      <c r="AA46" s="1045"/>
      <c r="AB46" s="1045"/>
      <c r="AC46" s="1045"/>
      <c r="AD46" s="1045"/>
      <c r="AE46" s="1046"/>
      <c r="AF46" s="1041"/>
      <c r="AG46" s="1042"/>
      <c r="AH46" s="1042"/>
      <c r="AI46" s="1042"/>
      <c r="AJ46" s="1043"/>
      <c r="AK46" s="983"/>
      <c r="AL46" s="974"/>
      <c r="AM46" s="974"/>
      <c r="AN46" s="974"/>
      <c r="AO46" s="974"/>
      <c r="AP46" s="974"/>
      <c r="AQ46" s="974"/>
      <c r="AR46" s="974"/>
      <c r="AS46" s="974"/>
      <c r="AT46" s="974"/>
      <c r="AU46" s="974"/>
      <c r="AV46" s="974"/>
      <c r="AW46" s="974"/>
      <c r="AX46" s="974"/>
      <c r="AY46" s="974"/>
      <c r="AZ46" s="1047"/>
      <c r="BA46" s="1047"/>
      <c r="BB46" s="1047"/>
      <c r="BC46" s="1047"/>
      <c r="BD46" s="1047"/>
      <c r="BE46" s="975"/>
      <c r="BF46" s="975"/>
      <c r="BG46" s="975"/>
      <c r="BH46" s="975"/>
      <c r="BI46" s="976"/>
      <c r="BJ46" s="97"/>
      <c r="BK46" s="97"/>
      <c r="BL46" s="97"/>
      <c r="BM46" s="97"/>
      <c r="BN46" s="97"/>
      <c r="BO46" s="106"/>
      <c r="BP46" s="106"/>
      <c r="BQ46" s="103">
        <v>40</v>
      </c>
      <c r="BR46" s="104"/>
      <c r="BS46" s="1006"/>
      <c r="BT46" s="1007"/>
      <c r="BU46" s="1007"/>
      <c r="BV46" s="1007"/>
      <c r="BW46" s="1007"/>
      <c r="BX46" s="1007"/>
      <c r="BY46" s="1007"/>
      <c r="BZ46" s="1007"/>
      <c r="CA46" s="1007"/>
      <c r="CB46" s="1007"/>
      <c r="CC46" s="1007"/>
      <c r="CD46" s="1007"/>
      <c r="CE46" s="1007"/>
      <c r="CF46" s="1007"/>
      <c r="CG46" s="1022"/>
      <c r="CH46" s="1003"/>
      <c r="CI46" s="1004"/>
      <c r="CJ46" s="1004"/>
      <c r="CK46" s="1004"/>
      <c r="CL46" s="1005"/>
      <c r="CM46" s="1003"/>
      <c r="CN46" s="1004"/>
      <c r="CO46" s="1004"/>
      <c r="CP46" s="1004"/>
      <c r="CQ46" s="1005"/>
      <c r="CR46" s="1003"/>
      <c r="CS46" s="1004"/>
      <c r="CT46" s="1004"/>
      <c r="CU46" s="1004"/>
      <c r="CV46" s="1005"/>
      <c r="CW46" s="1003"/>
      <c r="CX46" s="1004"/>
      <c r="CY46" s="1004"/>
      <c r="CZ46" s="1004"/>
      <c r="DA46" s="1005"/>
      <c r="DB46" s="1003"/>
      <c r="DC46" s="1004"/>
      <c r="DD46" s="1004"/>
      <c r="DE46" s="1004"/>
      <c r="DF46" s="1005"/>
      <c r="DG46" s="1003"/>
      <c r="DH46" s="1004"/>
      <c r="DI46" s="1004"/>
      <c r="DJ46" s="1004"/>
      <c r="DK46" s="1005"/>
      <c r="DL46" s="1003"/>
      <c r="DM46" s="1004"/>
      <c r="DN46" s="1004"/>
      <c r="DO46" s="1004"/>
      <c r="DP46" s="1005"/>
      <c r="DQ46" s="1003"/>
      <c r="DR46" s="1004"/>
      <c r="DS46" s="1004"/>
      <c r="DT46" s="1004"/>
      <c r="DU46" s="1005"/>
      <c r="DV46" s="1006"/>
      <c r="DW46" s="1007"/>
      <c r="DX46" s="1007"/>
      <c r="DY46" s="1007"/>
      <c r="DZ46" s="1008"/>
      <c r="EA46" s="95"/>
    </row>
    <row r="47" spans="1:131" ht="26.25" customHeight="1">
      <c r="A47" s="103">
        <v>20</v>
      </c>
      <c r="B47" s="1036"/>
      <c r="C47" s="1037"/>
      <c r="D47" s="1037"/>
      <c r="E47" s="1037"/>
      <c r="F47" s="1037"/>
      <c r="G47" s="1037"/>
      <c r="H47" s="1037"/>
      <c r="I47" s="1037"/>
      <c r="J47" s="1037"/>
      <c r="K47" s="1037"/>
      <c r="L47" s="1037"/>
      <c r="M47" s="1037"/>
      <c r="N47" s="1037"/>
      <c r="O47" s="1037"/>
      <c r="P47" s="1038"/>
      <c r="Q47" s="1044"/>
      <c r="R47" s="1045"/>
      <c r="S47" s="1045"/>
      <c r="T47" s="1045"/>
      <c r="U47" s="1045"/>
      <c r="V47" s="1045"/>
      <c r="W47" s="1045"/>
      <c r="X47" s="1045"/>
      <c r="Y47" s="1045"/>
      <c r="Z47" s="1045"/>
      <c r="AA47" s="1045"/>
      <c r="AB47" s="1045"/>
      <c r="AC47" s="1045"/>
      <c r="AD47" s="1045"/>
      <c r="AE47" s="1046"/>
      <c r="AF47" s="1041"/>
      <c r="AG47" s="1042"/>
      <c r="AH47" s="1042"/>
      <c r="AI47" s="1042"/>
      <c r="AJ47" s="1043"/>
      <c r="AK47" s="983"/>
      <c r="AL47" s="974"/>
      <c r="AM47" s="974"/>
      <c r="AN47" s="974"/>
      <c r="AO47" s="974"/>
      <c r="AP47" s="974"/>
      <c r="AQ47" s="974"/>
      <c r="AR47" s="974"/>
      <c r="AS47" s="974"/>
      <c r="AT47" s="974"/>
      <c r="AU47" s="974"/>
      <c r="AV47" s="974"/>
      <c r="AW47" s="974"/>
      <c r="AX47" s="974"/>
      <c r="AY47" s="974"/>
      <c r="AZ47" s="1047"/>
      <c r="BA47" s="1047"/>
      <c r="BB47" s="1047"/>
      <c r="BC47" s="1047"/>
      <c r="BD47" s="1047"/>
      <c r="BE47" s="975"/>
      <c r="BF47" s="975"/>
      <c r="BG47" s="975"/>
      <c r="BH47" s="975"/>
      <c r="BI47" s="976"/>
      <c r="BJ47" s="97"/>
      <c r="BK47" s="97"/>
      <c r="BL47" s="97"/>
      <c r="BM47" s="97"/>
      <c r="BN47" s="97"/>
      <c r="BO47" s="106"/>
      <c r="BP47" s="106"/>
      <c r="BQ47" s="103">
        <v>41</v>
      </c>
      <c r="BR47" s="104"/>
      <c r="BS47" s="1006"/>
      <c r="BT47" s="1007"/>
      <c r="BU47" s="1007"/>
      <c r="BV47" s="1007"/>
      <c r="BW47" s="1007"/>
      <c r="BX47" s="1007"/>
      <c r="BY47" s="1007"/>
      <c r="BZ47" s="1007"/>
      <c r="CA47" s="1007"/>
      <c r="CB47" s="1007"/>
      <c r="CC47" s="1007"/>
      <c r="CD47" s="1007"/>
      <c r="CE47" s="1007"/>
      <c r="CF47" s="1007"/>
      <c r="CG47" s="1022"/>
      <c r="CH47" s="1003"/>
      <c r="CI47" s="1004"/>
      <c r="CJ47" s="1004"/>
      <c r="CK47" s="1004"/>
      <c r="CL47" s="1005"/>
      <c r="CM47" s="1003"/>
      <c r="CN47" s="1004"/>
      <c r="CO47" s="1004"/>
      <c r="CP47" s="1004"/>
      <c r="CQ47" s="1005"/>
      <c r="CR47" s="1003"/>
      <c r="CS47" s="1004"/>
      <c r="CT47" s="1004"/>
      <c r="CU47" s="1004"/>
      <c r="CV47" s="1005"/>
      <c r="CW47" s="1003"/>
      <c r="CX47" s="1004"/>
      <c r="CY47" s="1004"/>
      <c r="CZ47" s="1004"/>
      <c r="DA47" s="1005"/>
      <c r="DB47" s="1003"/>
      <c r="DC47" s="1004"/>
      <c r="DD47" s="1004"/>
      <c r="DE47" s="1004"/>
      <c r="DF47" s="1005"/>
      <c r="DG47" s="1003"/>
      <c r="DH47" s="1004"/>
      <c r="DI47" s="1004"/>
      <c r="DJ47" s="1004"/>
      <c r="DK47" s="1005"/>
      <c r="DL47" s="1003"/>
      <c r="DM47" s="1004"/>
      <c r="DN47" s="1004"/>
      <c r="DO47" s="1004"/>
      <c r="DP47" s="1005"/>
      <c r="DQ47" s="1003"/>
      <c r="DR47" s="1004"/>
      <c r="DS47" s="1004"/>
      <c r="DT47" s="1004"/>
      <c r="DU47" s="1005"/>
      <c r="DV47" s="1006"/>
      <c r="DW47" s="1007"/>
      <c r="DX47" s="1007"/>
      <c r="DY47" s="1007"/>
      <c r="DZ47" s="1008"/>
      <c r="EA47" s="95"/>
    </row>
    <row r="48" spans="1:131" ht="26.25" customHeight="1">
      <c r="A48" s="103">
        <v>21</v>
      </c>
      <c r="B48" s="1036"/>
      <c r="C48" s="1037"/>
      <c r="D48" s="1037"/>
      <c r="E48" s="1037"/>
      <c r="F48" s="1037"/>
      <c r="G48" s="1037"/>
      <c r="H48" s="1037"/>
      <c r="I48" s="1037"/>
      <c r="J48" s="1037"/>
      <c r="K48" s="1037"/>
      <c r="L48" s="1037"/>
      <c r="M48" s="1037"/>
      <c r="N48" s="1037"/>
      <c r="O48" s="1037"/>
      <c r="P48" s="1038"/>
      <c r="Q48" s="1044"/>
      <c r="R48" s="1045"/>
      <c r="S48" s="1045"/>
      <c r="T48" s="1045"/>
      <c r="U48" s="1045"/>
      <c r="V48" s="1045"/>
      <c r="W48" s="1045"/>
      <c r="X48" s="1045"/>
      <c r="Y48" s="1045"/>
      <c r="Z48" s="1045"/>
      <c r="AA48" s="1045"/>
      <c r="AB48" s="1045"/>
      <c r="AC48" s="1045"/>
      <c r="AD48" s="1045"/>
      <c r="AE48" s="1046"/>
      <c r="AF48" s="1041"/>
      <c r="AG48" s="1042"/>
      <c r="AH48" s="1042"/>
      <c r="AI48" s="1042"/>
      <c r="AJ48" s="1043"/>
      <c r="AK48" s="983"/>
      <c r="AL48" s="974"/>
      <c r="AM48" s="974"/>
      <c r="AN48" s="974"/>
      <c r="AO48" s="974"/>
      <c r="AP48" s="974"/>
      <c r="AQ48" s="974"/>
      <c r="AR48" s="974"/>
      <c r="AS48" s="974"/>
      <c r="AT48" s="974"/>
      <c r="AU48" s="974"/>
      <c r="AV48" s="974"/>
      <c r="AW48" s="974"/>
      <c r="AX48" s="974"/>
      <c r="AY48" s="974"/>
      <c r="AZ48" s="1047"/>
      <c r="BA48" s="1047"/>
      <c r="BB48" s="1047"/>
      <c r="BC48" s="1047"/>
      <c r="BD48" s="1047"/>
      <c r="BE48" s="975"/>
      <c r="BF48" s="975"/>
      <c r="BG48" s="975"/>
      <c r="BH48" s="975"/>
      <c r="BI48" s="976"/>
      <c r="BJ48" s="97"/>
      <c r="BK48" s="97"/>
      <c r="BL48" s="97"/>
      <c r="BM48" s="97"/>
      <c r="BN48" s="97"/>
      <c r="BO48" s="106"/>
      <c r="BP48" s="106"/>
      <c r="BQ48" s="103">
        <v>42</v>
      </c>
      <c r="BR48" s="104"/>
      <c r="BS48" s="1006"/>
      <c r="BT48" s="1007"/>
      <c r="BU48" s="1007"/>
      <c r="BV48" s="1007"/>
      <c r="BW48" s="1007"/>
      <c r="BX48" s="1007"/>
      <c r="BY48" s="1007"/>
      <c r="BZ48" s="1007"/>
      <c r="CA48" s="1007"/>
      <c r="CB48" s="1007"/>
      <c r="CC48" s="1007"/>
      <c r="CD48" s="1007"/>
      <c r="CE48" s="1007"/>
      <c r="CF48" s="1007"/>
      <c r="CG48" s="1022"/>
      <c r="CH48" s="1003"/>
      <c r="CI48" s="1004"/>
      <c r="CJ48" s="1004"/>
      <c r="CK48" s="1004"/>
      <c r="CL48" s="1005"/>
      <c r="CM48" s="1003"/>
      <c r="CN48" s="1004"/>
      <c r="CO48" s="1004"/>
      <c r="CP48" s="1004"/>
      <c r="CQ48" s="1005"/>
      <c r="CR48" s="1003"/>
      <c r="CS48" s="1004"/>
      <c r="CT48" s="1004"/>
      <c r="CU48" s="1004"/>
      <c r="CV48" s="1005"/>
      <c r="CW48" s="1003"/>
      <c r="CX48" s="1004"/>
      <c r="CY48" s="1004"/>
      <c r="CZ48" s="1004"/>
      <c r="DA48" s="1005"/>
      <c r="DB48" s="1003"/>
      <c r="DC48" s="1004"/>
      <c r="DD48" s="1004"/>
      <c r="DE48" s="1004"/>
      <c r="DF48" s="1005"/>
      <c r="DG48" s="1003"/>
      <c r="DH48" s="1004"/>
      <c r="DI48" s="1004"/>
      <c r="DJ48" s="1004"/>
      <c r="DK48" s="1005"/>
      <c r="DL48" s="1003"/>
      <c r="DM48" s="1004"/>
      <c r="DN48" s="1004"/>
      <c r="DO48" s="1004"/>
      <c r="DP48" s="1005"/>
      <c r="DQ48" s="1003"/>
      <c r="DR48" s="1004"/>
      <c r="DS48" s="1004"/>
      <c r="DT48" s="1004"/>
      <c r="DU48" s="1005"/>
      <c r="DV48" s="1006"/>
      <c r="DW48" s="1007"/>
      <c r="DX48" s="1007"/>
      <c r="DY48" s="1007"/>
      <c r="DZ48" s="1008"/>
      <c r="EA48" s="95"/>
    </row>
    <row r="49" spans="1:131" ht="26.25" customHeight="1">
      <c r="A49" s="103">
        <v>22</v>
      </c>
      <c r="B49" s="1036"/>
      <c r="C49" s="1037"/>
      <c r="D49" s="1037"/>
      <c r="E49" s="1037"/>
      <c r="F49" s="1037"/>
      <c r="G49" s="1037"/>
      <c r="H49" s="1037"/>
      <c r="I49" s="1037"/>
      <c r="J49" s="1037"/>
      <c r="K49" s="1037"/>
      <c r="L49" s="1037"/>
      <c r="M49" s="1037"/>
      <c r="N49" s="1037"/>
      <c r="O49" s="1037"/>
      <c r="P49" s="1038"/>
      <c r="Q49" s="1044"/>
      <c r="R49" s="1045"/>
      <c r="S49" s="1045"/>
      <c r="T49" s="1045"/>
      <c r="U49" s="1045"/>
      <c r="V49" s="1045"/>
      <c r="W49" s="1045"/>
      <c r="X49" s="1045"/>
      <c r="Y49" s="1045"/>
      <c r="Z49" s="1045"/>
      <c r="AA49" s="1045"/>
      <c r="AB49" s="1045"/>
      <c r="AC49" s="1045"/>
      <c r="AD49" s="1045"/>
      <c r="AE49" s="1046"/>
      <c r="AF49" s="1041"/>
      <c r="AG49" s="1042"/>
      <c r="AH49" s="1042"/>
      <c r="AI49" s="1042"/>
      <c r="AJ49" s="1043"/>
      <c r="AK49" s="983"/>
      <c r="AL49" s="974"/>
      <c r="AM49" s="974"/>
      <c r="AN49" s="974"/>
      <c r="AO49" s="974"/>
      <c r="AP49" s="974"/>
      <c r="AQ49" s="974"/>
      <c r="AR49" s="974"/>
      <c r="AS49" s="974"/>
      <c r="AT49" s="974"/>
      <c r="AU49" s="974"/>
      <c r="AV49" s="974"/>
      <c r="AW49" s="974"/>
      <c r="AX49" s="974"/>
      <c r="AY49" s="974"/>
      <c r="AZ49" s="1047"/>
      <c r="BA49" s="1047"/>
      <c r="BB49" s="1047"/>
      <c r="BC49" s="1047"/>
      <c r="BD49" s="1047"/>
      <c r="BE49" s="975"/>
      <c r="BF49" s="975"/>
      <c r="BG49" s="975"/>
      <c r="BH49" s="975"/>
      <c r="BI49" s="976"/>
      <c r="BJ49" s="97"/>
      <c r="BK49" s="97"/>
      <c r="BL49" s="97"/>
      <c r="BM49" s="97"/>
      <c r="BN49" s="97"/>
      <c r="BO49" s="106"/>
      <c r="BP49" s="106"/>
      <c r="BQ49" s="103">
        <v>43</v>
      </c>
      <c r="BR49" s="104"/>
      <c r="BS49" s="1006"/>
      <c r="BT49" s="1007"/>
      <c r="BU49" s="1007"/>
      <c r="BV49" s="1007"/>
      <c r="BW49" s="1007"/>
      <c r="BX49" s="1007"/>
      <c r="BY49" s="1007"/>
      <c r="BZ49" s="1007"/>
      <c r="CA49" s="1007"/>
      <c r="CB49" s="1007"/>
      <c r="CC49" s="1007"/>
      <c r="CD49" s="1007"/>
      <c r="CE49" s="1007"/>
      <c r="CF49" s="1007"/>
      <c r="CG49" s="1022"/>
      <c r="CH49" s="1003"/>
      <c r="CI49" s="1004"/>
      <c r="CJ49" s="1004"/>
      <c r="CK49" s="1004"/>
      <c r="CL49" s="1005"/>
      <c r="CM49" s="1003"/>
      <c r="CN49" s="1004"/>
      <c r="CO49" s="1004"/>
      <c r="CP49" s="1004"/>
      <c r="CQ49" s="1005"/>
      <c r="CR49" s="1003"/>
      <c r="CS49" s="1004"/>
      <c r="CT49" s="1004"/>
      <c r="CU49" s="1004"/>
      <c r="CV49" s="1005"/>
      <c r="CW49" s="1003"/>
      <c r="CX49" s="1004"/>
      <c r="CY49" s="1004"/>
      <c r="CZ49" s="1004"/>
      <c r="DA49" s="1005"/>
      <c r="DB49" s="1003"/>
      <c r="DC49" s="1004"/>
      <c r="DD49" s="1004"/>
      <c r="DE49" s="1004"/>
      <c r="DF49" s="1005"/>
      <c r="DG49" s="1003"/>
      <c r="DH49" s="1004"/>
      <c r="DI49" s="1004"/>
      <c r="DJ49" s="1004"/>
      <c r="DK49" s="1005"/>
      <c r="DL49" s="1003"/>
      <c r="DM49" s="1004"/>
      <c r="DN49" s="1004"/>
      <c r="DO49" s="1004"/>
      <c r="DP49" s="1005"/>
      <c r="DQ49" s="1003"/>
      <c r="DR49" s="1004"/>
      <c r="DS49" s="1004"/>
      <c r="DT49" s="1004"/>
      <c r="DU49" s="1005"/>
      <c r="DV49" s="1006"/>
      <c r="DW49" s="1007"/>
      <c r="DX49" s="1007"/>
      <c r="DY49" s="1007"/>
      <c r="DZ49" s="1008"/>
      <c r="EA49" s="95"/>
    </row>
    <row r="50" spans="1:131" ht="26.25" customHeight="1">
      <c r="A50" s="103">
        <v>23</v>
      </c>
      <c r="B50" s="1036"/>
      <c r="C50" s="1037"/>
      <c r="D50" s="1037"/>
      <c r="E50" s="1037"/>
      <c r="F50" s="1037"/>
      <c r="G50" s="1037"/>
      <c r="H50" s="1037"/>
      <c r="I50" s="1037"/>
      <c r="J50" s="1037"/>
      <c r="K50" s="1037"/>
      <c r="L50" s="1037"/>
      <c r="M50" s="1037"/>
      <c r="N50" s="1037"/>
      <c r="O50" s="1037"/>
      <c r="P50" s="1038"/>
      <c r="Q50" s="1039"/>
      <c r="R50" s="1031"/>
      <c r="S50" s="1031"/>
      <c r="T50" s="1031"/>
      <c r="U50" s="1031"/>
      <c r="V50" s="1031"/>
      <c r="W50" s="1031"/>
      <c r="X50" s="1031"/>
      <c r="Y50" s="1031"/>
      <c r="Z50" s="1031"/>
      <c r="AA50" s="1031"/>
      <c r="AB50" s="1031"/>
      <c r="AC50" s="1031"/>
      <c r="AD50" s="1031"/>
      <c r="AE50" s="1040"/>
      <c r="AF50" s="1041"/>
      <c r="AG50" s="1042"/>
      <c r="AH50" s="1042"/>
      <c r="AI50" s="1042"/>
      <c r="AJ50" s="1043"/>
      <c r="AK50" s="1030"/>
      <c r="AL50" s="1031"/>
      <c r="AM50" s="1031"/>
      <c r="AN50" s="1031"/>
      <c r="AO50" s="1031"/>
      <c r="AP50" s="1031"/>
      <c r="AQ50" s="1031"/>
      <c r="AR50" s="1031"/>
      <c r="AS50" s="1031"/>
      <c r="AT50" s="1031"/>
      <c r="AU50" s="1031"/>
      <c r="AV50" s="1031"/>
      <c r="AW50" s="1031"/>
      <c r="AX50" s="1031"/>
      <c r="AY50" s="1031"/>
      <c r="AZ50" s="1032"/>
      <c r="BA50" s="1032"/>
      <c r="BB50" s="1032"/>
      <c r="BC50" s="1032"/>
      <c r="BD50" s="1032"/>
      <c r="BE50" s="975"/>
      <c r="BF50" s="975"/>
      <c r="BG50" s="975"/>
      <c r="BH50" s="975"/>
      <c r="BI50" s="976"/>
      <c r="BJ50" s="97"/>
      <c r="BK50" s="97"/>
      <c r="BL50" s="97"/>
      <c r="BM50" s="97"/>
      <c r="BN50" s="97"/>
      <c r="BO50" s="106"/>
      <c r="BP50" s="106"/>
      <c r="BQ50" s="103">
        <v>44</v>
      </c>
      <c r="BR50" s="104"/>
      <c r="BS50" s="1006"/>
      <c r="BT50" s="1007"/>
      <c r="BU50" s="1007"/>
      <c r="BV50" s="1007"/>
      <c r="BW50" s="1007"/>
      <c r="BX50" s="1007"/>
      <c r="BY50" s="1007"/>
      <c r="BZ50" s="1007"/>
      <c r="CA50" s="1007"/>
      <c r="CB50" s="1007"/>
      <c r="CC50" s="1007"/>
      <c r="CD50" s="1007"/>
      <c r="CE50" s="1007"/>
      <c r="CF50" s="1007"/>
      <c r="CG50" s="1022"/>
      <c r="CH50" s="1003"/>
      <c r="CI50" s="1004"/>
      <c r="CJ50" s="1004"/>
      <c r="CK50" s="1004"/>
      <c r="CL50" s="1005"/>
      <c r="CM50" s="1003"/>
      <c r="CN50" s="1004"/>
      <c r="CO50" s="1004"/>
      <c r="CP50" s="1004"/>
      <c r="CQ50" s="1005"/>
      <c r="CR50" s="1003"/>
      <c r="CS50" s="1004"/>
      <c r="CT50" s="1004"/>
      <c r="CU50" s="1004"/>
      <c r="CV50" s="1005"/>
      <c r="CW50" s="1003"/>
      <c r="CX50" s="1004"/>
      <c r="CY50" s="1004"/>
      <c r="CZ50" s="1004"/>
      <c r="DA50" s="1005"/>
      <c r="DB50" s="1003"/>
      <c r="DC50" s="1004"/>
      <c r="DD50" s="1004"/>
      <c r="DE50" s="1004"/>
      <c r="DF50" s="1005"/>
      <c r="DG50" s="1003"/>
      <c r="DH50" s="1004"/>
      <c r="DI50" s="1004"/>
      <c r="DJ50" s="1004"/>
      <c r="DK50" s="1005"/>
      <c r="DL50" s="1003"/>
      <c r="DM50" s="1004"/>
      <c r="DN50" s="1004"/>
      <c r="DO50" s="1004"/>
      <c r="DP50" s="1005"/>
      <c r="DQ50" s="1003"/>
      <c r="DR50" s="1004"/>
      <c r="DS50" s="1004"/>
      <c r="DT50" s="1004"/>
      <c r="DU50" s="1005"/>
      <c r="DV50" s="1006"/>
      <c r="DW50" s="1007"/>
      <c r="DX50" s="1007"/>
      <c r="DY50" s="1007"/>
      <c r="DZ50" s="1008"/>
      <c r="EA50" s="95"/>
    </row>
    <row r="51" spans="1:131" ht="26.25" customHeight="1">
      <c r="A51" s="103">
        <v>24</v>
      </c>
      <c r="B51" s="1036"/>
      <c r="C51" s="1037"/>
      <c r="D51" s="1037"/>
      <c r="E51" s="1037"/>
      <c r="F51" s="1037"/>
      <c r="G51" s="1037"/>
      <c r="H51" s="1037"/>
      <c r="I51" s="1037"/>
      <c r="J51" s="1037"/>
      <c r="K51" s="1037"/>
      <c r="L51" s="1037"/>
      <c r="M51" s="1037"/>
      <c r="N51" s="1037"/>
      <c r="O51" s="1037"/>
      <c r="P51" s="1038"/>
      <c r="Q51" s="1039"/>
      <c r="R51" s="1031"/>
      <c r="S51" s="1031"/>
      <c r="T51" s="1031"/>
      <c r="U51" s="1031"/>
      <c r="V51" s="1031"/>
      <c r="W51" s="1031"/>
      <c r="X51" s="1031"/>
      <c r="Y51" s="1031"/>
      <c r="Z51" s="1031"/>
      <c r="AA51" s="1031"/>
      <c r="AB51" s="1031"/>
      <c r="AC51" s="1031"/>
      <c r="AD51" s="1031"/>
      <c r="AE51" s="1040"/>
      <c r="AF51" s="1041"/>
      <c r="AG51" s="1042"/>
      <c r="AH51" s="1042"/>
      <c r="AI51" s="1042"/>
      <c r="AJ51" s="1043"/>
      <c r="AK51" s="1030"/>
      <c r="AL51" s="1031"/>
      <c r="AM51" s="1031"/>
      <c r="AN51" s="1031"/>
      <c r="AO51" s="1031"/>
      <c r="AP51" s="1031"/>
      <c r="AQ51" s="1031"/>
      <c r="AR51" s="1031"/>
      <c r="AS51" s="1031"/>
      <c r="AT51" s="1031"/>
      <c r="AU51" s="1031"/>
      <c r="AV51" s="1031"/>
      <c r="AW51" s="1031"/>
      <c r="AX51" s="1031"/>
      <c r="AY51" s="1031"/>
      <c r="AZ51" s="1032"/>
      <c r="BA51" s="1032"/>
      <c r="BB51" s="1032"/>
      <c r="BC51" s="1032"/>
      <c r="BD51" s="1032"/>
      <c r="BE51" s="975"/>
      <c r="BF51" s="975"/>
      <c r="BG51" s="975"/>
      <c r="BH51" s="975"/>
      <c r="BI51" s="976"/>
      <c r="BJ51" s="97"/>
      <c r="BK51" s="97"/>
      <c r="BL51" s="97"/>
      <c r="BM51" s="97"/>
      <c r="BN51" s="97"/>
      <c r="BO51" s="106"/>
      <c r="BP51" s="106"/>
      <c r="BQ51" s="103">
        <v>45</v>
      </c>
      <c r="BR51" s="104"/>
      <c r="BS51" s="1006"/>
      <c r="BT51" s="1007"/>
      <c r="BU51" s="1007"/>
      <c r="BV51" s="1007"/>
      <c r="BW51" s="1007"/>
      <c r="BX51" s="1007"/>
      <c r="BY51" s="1007"/>
      <c r="BZ51" s="1007"/>
      <c r="CA51" s="1007"/>
      <c r="CB51" s="1007"/>
      <c r="CC51" s="1007"/>
      <c r="CD51" s="1007"/>
      <c r="CE51" s="1007"/>
      <c r="CF51" s="1007"/>
      <c r="CG51" s="1022"/>
      <c r="CH51" s="1003"/>
      <c r="CI51" s="1004"/>
      <c r="CJ51" s="1004"/>
      <c r="CK51" s="1004"/>
      <c r="CL51" s="1005"/>
      <c r="CM51" s="1003"/>
      <c r="CN51" s="1004"/>
      <c r="CO51" s="1004"/>
      <c r="CP51" s="1004"/>
      <c r="CQ51" s="1005"/>
      <c r="CR51" s="1003"/>
      <c r="CS51" s="1004"/>
      <c r="CT51" s="1004"/>
      <c r="CU51" s="1004"/>
      <c r="CV51" s="1005"/>
      <c r="CW51" s="1003"/>
      <c r="CX51" s="1004"/>
      <c r="CY51" s="1004"/>
      <c r="CZ51" s="1004"/>
      <c r="DA51" s="1005"/>
      <c r="DB51" s="1003"/>
      <c r="DC51" s="1004"/>
      <c r="DD51" s="1004"/>
      <c r="DE51" s="1004"/>
      <c r="DF51" s="1005"/>
      <c r="DG51" s="1003"/>
      <c r="DH51" s="1004"/>
      <c r="DI51" s="1004"/>
      <c r="DJ51" s="1004"/>
      <c r="DK51" s="1005"/>
      <c r="DL51" s="1003"/>
      <c r="DM51" s="1004"/>
      <c r="DN51" s="1004"/>
      <c r="DO51" s="1004"/>
      <c r="DP51" s="1005"/>
      <c r="DQ51" s="1003"/>
      <c r="DR51" s="1004"/>
      <c r="DS51" s="1004"/>
      <c r="DT51" s="1004"/>
      <c r="DU51" s="1005"/>
      <c r="DV51" s="1006"/>
      <c r="DW51" s="1007"/>
      <c r="DX51" s="1007"/>
      <c r="DY51" s="1007"/>
      <c r="DZ51" s="1008"/>
      <c r="EA51" s="95"/>
    </row>
    <row r="52" spans="1:131" ht="26.25" customHeight="1">
      <c r="A52" s="103">
        <v>25</v>
      </c>
      <c r="B52" s="1036"/>
      <c r="C52" s="1037"/>
      <c r="D52" s="1037"/>
      <c r="E52" s="1037"/>
      <c r="F52" s="1037"/>
      <c r="G52" s="1037"/>
      <c r="H52" s="1037"/>
      <c r="I52" s="1037"/>
      <c r="J52" s="1037"/>
      <c r="K52" s="1037"/>
      <c r="L52" s="1037"/>
      <c r="M52" s="1037"/>
      <c r="N52" s="1037"/>
      <c r="O52" s="1037"/>
      <c r="P52" s="1038"/>
      <c r="Q52" s="1039"/>
      <c r="R52" s="1031"/>
      <c r="S52" s="1031"/>
      <c r="T52" s="1031"/>
      <c r="U52" s="1031"/>
      <c r="V52" s="1031"/>
      <c r="W52" s="1031"/>
      <c r="X52" s="1031"/>
      <c r="Y52" s="1031"/>
      <c r="Z52" s="1031"/>
      <c r="AA52" s="1031"/>
      <c r="AB52" s="1031"/>
      <c r="AC52" s="1031"/>
      <c r="AD52" s="1031"/>
      <c r="AE52" s="1040"/>
      <c r="AF52" s="1041"/>
      <c r="AG52" s="1042"/>
      <c r="AH52" s="1042"/>
      <c r="AI52" s="1042"/>
      <c r="AJ52" s="1043"/>
      <c r="AK52" s="1030"/>
      <c r="AL52" s="1031"/>
      <c r="AM52" s="1031"/>
      <c r="AN52" s="1031"/>
      <c r="AO52" s="1031"/>
      <c r="AP52" s="1031"/>
      <c r="AQ52" s="1031"/>
      <c r="AR52" s="1031"/>
      <c r="AS52" s="1031"/>
      <c r="AT52" s="1031"/>
      <c r="AU52" s="1031"/>
      <c r="AV52" s="1031"/>
      <c r="AW52" s="1031"/>
      <c r="AX52" s="1031"/>
      <c r="AY52" s="1031"/>
      <c r="AZ52" s="1032"/>
      <c r="BA52" s="1032"/>
      <c r="BB52" s="1032"/>
      <c r="BC52" s="1032"/>
      <c r="BD52" s="1032"/>
      <c r="BE52" s="975"/>
      <c r="BF52" s="975"/>
      <c r="BG52" s="975"/>
      <c r="BH52" s="975"/>
      <c r="BI52" s="976"/>
      <c r="BJ52" s="97"/>
      <c r="BK52" s="97"/>
      <c r="BL52" s="97"/>
      <c r="BM52" s="97"/>
      <c r="BN52" s="97"/>
      <c r="BO52" s="106"/>
      <c r="BP52" s="106"/>
      <c r="BQ52" s="103">
        <v>46</v>
      </c>
      <c r="BR52" s="104"/>
      <c r="BS52" s="1006"/>
      <c r="BT52" s="1007"/>
      <c r="BU52" s="1007"/>
      <c r="BV52" s="1007"/>
      <c r="BW52" s="1007"/>
      <c r="BX52" s="1007"/>
      <c r="BY52" s="1007"/>
      <c r="BZ52" s="1007"/>
      <c r="CA52" s="1007"/>
      <c r="CB52" s="1007"/>
      <c r="CC52" s="1007"/>
      <c r="CD52" s="1007"/>
      <c r="CE52" s="1007"/>
      <c r="CF52" s="1007"/>
      <c r="CG52" s="1022"/>
      <c r="CH52" s="1003"/>
      <c r="CI52" s="1004"/>
      <c r="CJ52" s="1004"/>
      <c r="CK52" s="1004"/>
      <c r="CL52" s="1005"/>
      <c r="CM52" s="1003"/>
      <c r="CN52" s="1004"/>
      <c r="CO52" s="1004"/>
      <c r="CP52" s="1004"/>
      <c r="CQ52" s="1005"/>
      <c r="CR52" s="1003"/>
      <c r="CS52" s="1004"/>
      <c r="CT52" s="1004"/>
      <c r="CU52" s="1004"/>
      <c r="CV52" s="1005"/>
      <c r="CW52" s="1003"/>
      <c r="CX52" s="1004"/>
      <c r="CY52" s="1004"/>
      <c r="CZ52" s="1004"/>
      <c r="DA52" s="1005"/>
      <c r="DB52" s="1003"/>
      <c r="DC52" s="1004"/>
      <c r="DD52" s="1004"/>
      <c r="DE52" s="1004"/>
      <c r="DF52" s="1005"/>
      <c r="DG52" s="1003"/>
      <c r="DH52" s="1004"/>
      <c r="DI52" s="1004"/>
      <c r="DJ52" s="1004"/>
      <c r="DK52" s="1005"/>
      <c r="DL52" s="1003"/>
      <c r="DM52" s="1004"/>
      <c r="DN52" s="1004"/>
      <c r="DO52" s="1004"/>
      <c r="DP52" s="1005"/>
      <c r="DQ52" s="1003"/>
      <c r="DR52" s="1004"/>
      <c r="DS52" s="1004"/>
      <c r="DT52" s="1004"/>
      <c r="DU52" s="1005"/>
      <c r="DV52" s="1006"/>
      <c r="DW52" s="1007"/>
      <c r="DX52" s="1007"/>
      <c r="DY52" s="1007"/>
      <c r="DZ52" s="1008"/>
      <c r="EA52" s="95"/>
    </row>
    <row r="53" spans="1:131" ht="26.25" customHeight="1">
      <c r="A53" s="103">
        <v>26</v>
      </c>
      <c r="B53" s="1036"/>
      <c r="C53" s="1037"/>
      <c r="D53" s="1037"/>
      <c r="E53" s="1037"/>
      <c r="F53" s="1037"/>
      <c r="G53" s="1037"/>
      <c r="H53" s="1037"/>
      <c r="I53" s="1037"/>
      <c r="J53" s="1037"/>
      <c r="K53" s="1037"/>
      <c r="L53" s="1037"/>
      <c r="M53" s="1037"/>
      <c r="N53" s="1037"/>
      <c r="O53" s="1037"/>
      <c r="P53" s="1038"/>
      <c r="Q53" s="1039"/>
      <c r="R53" s="1031"/>
      <c r="S53" s="1031"/>
      <c r="T53" s="1031"/>
      <c r="U53" s="1031"/>
      <c r="V53" s="1031"/>
      <c r="W53" s="1031"/>
      <c r="X53" s="1031"/>
      <c r="Y53" s="1031"/>
      <c r="Z53" s="1031"/>
      <c r="AA53" s="1031"/>
      <c r="AB53" s="1031"/>
      <c r="AC53" s="1031"/>
      <c r="AD53" s="1031"/>
      <c r="AE53" s="1040"/>
      <c r="AF53" s="1041"/>
      <c r="AG53" s="1042"/>
      <c r="AH53" s="1042"/>
      <c r="AI53" s="1042"/>
      <c r="AJ53" s="1043"/>
      <c r="AK53" s="1030"/>
      <c r="AL53" s="1031"/>
      <c r="AM53" s="1031"/>
      <c r="AN53" s="1031"/>
      <c r="AO53" s="1031"/>
      <c r="AP53" s="1031"/>
      <c r="AQ53" s="1031"/>
      <c r="AR53" s="1031"/>
      <c r="AS53" s="1031"/>
      <c r="AT53" s="1031"/>
      <c r="AU53" s="1031"/>
      <c r="AV53" s="1031"/>
      <c r="AW53" s="1031"/>
      <c r="AX53" s="1031"/>
      <c r="AY53" s="1031"/>
      <c r="AZ53" s="1032"/>
      <c r="BA53" s="1032"/>
      <c r="BB53" s="1032"/>
      <c r="BC53" s="1032"/>
      <c r="BD53" s="1032"/>
      <c r="BE53" s="975"/>
      <c r="BF53" s="975"/>
      <c r="BG53" s="975"/>
      <c r="BH53" s="975"/>
      <c r="BI53" s="976"/>
      <c r="BJ53" s="97"/>
      <c r="BK53" s="97"/>
      <c r="BL53" s="97"/>
      <c r="BM53" s="97"/>
      <c r="BN53" s="97"/>
      <c r="BO53" s="106"/>
      <c r="BP53" s="106"/>
      <c r="BQ53" s="103">
        <v>47</v>
      </c>
      <c r="BR53" s="104"/>
      <c r="BS53" s="1006"/>
      <c r="BT53" s="1007"/>
      <c r="BU53" s="1007"/>
      <c r="BV53" s="1007"/>
      <c r="BW53" s="1007"/>
      <c r="BX53" s="1007"/>
      <c r="BY53" s="1007"/>
      <c r="BZ53" s="1007"/>
      <c r="CA53" s="1007"/>
      <c r="CB53" s="1007"/>
      <c r="CC53" s="1007"/>
      <c r="CD53" s="1007"/>
      <c r="CE53" s="1007"/>
      <c r="CF53" s="1007"/>
      <c r="CG53" s="1022"/>
      <c r="CH53" s="1003"/>
      <c r="CI53" s="1004"/>
      <c r="CJ53" s="1004"/>
      <c r="CK53" s="1004"/>
      <c r="CL53" s="1005"/>
      <c r="CM53" s="1003"/>
      <c r="CN53" s="1004"/>
      <c r="CO53" s="1004"/>
      <c r="CP53" s="1004"/>
      <c r="CQ53" s="1005"/>
      <c r="CR53" s="1003"/>
      <c r="CS53" s="1004"/>
      <c r="CT53" s="1004"/>
      <c r="CU53" s="1004"/>
      <c r="CV53" s="1005"/>
      <c r="CW53" s="1003"/>
      <c r="CX53" s="1004"/>
      <c r="CY53" s="1004"/>
      <c r="CZ53" s="1004"/>
      <c r="DA53" s="1005"/>
      <c r="DB53" s="1003"/>
      <c r="DC53" s="1004"/>
      <c r="DD53" s="1004"/>
      <c r="DE53" s="1004"/>
      <c r="DF53" s="1005"/>
      <c r="DG53" s="1003"/>
      <c r="DH53" s="1004"/>
      <c r="DI53" s="1004"/>
      <c r="DJ53" s="1004"/>
      <c r="DK53" s="1005"/>
      <c r="DL53" s="1003"/>
      <c r="DM53" s="1004"/>
      <c r="DN53" s="1004"/>
      <c r="DO53" s="1004"/>
      <c r="DP53" s="1005"/>
      <c r="DQ53" s="1003"/>
      <c r="DR53" s="1004"/>
      <c r="DS53" s="1004"/>
      <c r="DT53" s="1004"/>
      <c r="DU53" s="1005"/>
      <c r="DV53" s="1006"/>
      <c r="DW53" s="1007"/>
      <c r="DX53" s="1007"/>
      <c r="DY53" s="1007"/>
      <c r="DZ53" s="1008"/>
      <c r="EA53" s="95"/>
    </row>
    <row r="54" spans="1:131" ht="26.25" customHeight="1">
      <c r="A54" s="103">
        <v>27</v>
      </c>
      <c r="B54" s="1036"/>
      <c r="C54" s="1037"/>
      <c r="D54" s="1037"/>
      <c r="E54" s="1037"/>
      <c r="F54" s="1037"/>
      <c r="G54" s="1037"/>
      <c r="H54" s="1037"/>
      <c r="I54" s="1037"/>
      <c r="J54" s="1037"/>
      <c r="K54" s="1037"/>
      <c r="L54" s="1037"/>
      <c r="M54" s="1037"/>
      <c r="N54" s="1037"/>
      <c r="O54" s="1037"/>
      <c r="P54" s="1038"/>
      <c r="Q54" s="1039"/>
      <c r="R54" s="1031"/>
      <c r="S54" s="1031"/>
      <c r="T54" s="1031"/>
      <c r="U54" s="1031"/>
      <c r="V54" s="1031"/>
      <c r="W54" s="1031"/>
      <c r="X54" s="1031"/>
      <c r="Y54" s="1031"/>
      <c r="Z54" s="1031"/>
      <c r="AA54" s="1031"/>
      <c r="AB54" s="1031"/>
      <c r="AC54" s="1031"/>
      <c r="AD54" s="1031"/>
      <c r="AE54" s="1040"/>
      <c r="AF54" s="1041"/>
      <c r="AG54" s="1042"/>
      <c r="AH54" s="1042"/>
      <c r="AI54" s="1042"/>
      <c r="AJ54" s="1043"/>
      <c r="AK54" s="1030"/>
      <c r="AL54" s="1031"/>
      <c r="AM54" s="1031"/>
      <c r="AN54" s="1031"/>
      <c r="AO54" s="1031"/>
      <c r="AP54" s="1031"/>
      <c r="AQ54" s="1031"/>
      <c r="AR54" s="1031"/>
      <c r="AS54" s="1031"/>
      <c r="AT54" s="1031"/>
      <c r="AU54" s="1031"/>
      <c r="AV54" s="1031"/>
      <c r="AW54" s="1031"/>
      <c r="AX54" s="1031"/>
      <c r="AY54" s="1031"/>
      <c r="AZ54" s="1032"/>
      <c r="BA54" s="1032"/>
      <c r="BB54" s="1032"/>
      <c r="BC54" s="1032"/>
      <c r="BD54" s="1032"/>
      <c r="BE54" s="975"/>
      <c r="BF54" s="975"/>
      <c r="BG54" s="975"/>
      <c r="BH54" s="975"/>
      <c r="BI54" s="976"/>
      <c r="BJ54" s="97"/>
      <c r="BK54" s="97"/>
      <c r="BL54" s="97"/>
      <c r="BM54" s="97"/>
      <c r="BN54" s="97"/>
      <c r="BO54" s="106"/>
      <c r="BP54" s="106"/>
      <c r="BQ54" s="103">
        <v>48</v>
      </c>
      <c r="BR54" s="104"/>
      <c r="BS54" s="1006"/>
      <c r="BT54" s="1007"/>
      <c r="BU54" s="1007"/>
      <c r="BV54" s="1007"/>
      <c r="BW54" s="1007"/>
      <c r="BX54" s="1007"/>
      <c r="BY54" s="1007"/>
      <c r="BZ54" s="1007"/>
      <c r="CA54" s="1007"/>
      <c r="CB54" s="1007"/>
      <c r="CC54" s="1007"/>
      <c r="CD54" s="1007"/>
      <c r="CE54" s="1007"/>
      <c r="CF54" s="1007"/>
      <c r="CG54" s="1022"/>
      <c r="CH54" s="1003"/>
      <c r="CI54" s="1004"/>
      <c r="CJ54" s="1004"/>
      <c r="CK54" s="1004"/>
      <c r="CL54" s="1005"/>
      <c r="CM54" s="1003"/>
      <c r="CN54" s="1004"/>
      <c r="CO54" s="1004"/>
      <c r="CP54" s="1004"/>
      <c r="CQ54" s="1005"/>
      <c r="CR54" s="1003"/>
      <c r="CS54" s="1004"/>
      <c r="CT54" s="1004"/>
      <c r="CU54" s="1004"/>
      <c r="CV54" s="1005"/>
      <c r="CW54" s="1003"/>
      <c r="CX54" s="1004"/>
      <c r="CY54" s="1004"/>
      <c r="CZ54" s="1004"/>
      <c r="DA54" s="1005"/>
      <c r="DB54" s="1003"/>
      <c r="DC54" s="1004"/>
      <c r="DD54" s="1004"/>
      <c r="DE54" s="1004"/>
      <c r="DF54" s="1005"/>
      <c r="DG54" s="1003"/>
      <c r="DH54" s="1004"/>
      <c r="DI54" s="1004"/>
      <c r="DJ54" s="1004"/>
      <c r="DK54" s="1005"/>
      <c r="DL54" s="1003"/>
      <c r="DM54" s="1004"/>
      <c r="DN54" s="1004"/>
      <c r="DO54" s="1004"/>
      <c r="DP54" s="1005"/>
      <c r="DQ54" s="1003"/>
      <c r="DR54" s="1004"/>
      <c r="DS54" s="1004"/>
      <c r="DT54" s="1004"/>
      <c r="DU54" s="1005"/>
      <c r="DV54" s="1006"/>
      <c r="DW54" s="1007"/>
      <c r="DX54" s="1007"/>
      <c r="DY54" s="1007"/>
      <c r="DZ54" s="1008"/>
      <c r="EA54" s="95"/>
    </row>
    <row r="55" spans="1:131" ht="26.25" customHeight="1">
      <c r="A55" s="103">
        <v>28</v>
      </c>
      <c r="B55" s="1036"/>
      <c r="C55" s="1037"/>
      <c r="D55" s="1037"/>
      <c r="E55" s="1037"/>
      <c r="F55" s="1037"/>
      <c r="G55" s="1037"/>
      <c r="H55" s="1037"/>
      <c r="I55" s="1037"/>
      <c r="J55" s="1037"/>
      <c r="K55" s="1037"/>
      <c r="L55" s="1037"/>
      <c r="M55" s="1037"/>
      <c r="N55" s="1037"/>
      <c r="O55" s="1037"/>
      <c r="P55" s="1038"/>
      <c r="Q55" s="1039"/>
      <c r="R55" s="1031"/>
      <c r="S55" s="1031"/>
      <c r="T55" s="1031"/>
      <c r="U55" s="1031"/>
      <c r="V55" s="1031"/>
      <c r="W55" s="1031"/>
      <c r="X55" s="1031"/>
      <c r="Y55" s="1031"/>
      <c r="Z55" s="1031"/>
      <c r="AA55" s="1031"/>
      <c r="AB55" s="1031"/>
      <c r="AC55" s="1031"/>
      <c r="AD55" s="1031"/>
      <c r="AE55" s="1040"/>
      <c r="AF55" s="1041"/>
      <c r="AG55" s="1042"/>
      <c r="AH55" s="1042"/>
      <c r="AI55" s="1042"/>
      <c r="AJ55" s="1043"/>
      <c r="AK55" s="1030"/>
      <c r="AL55" s="1031"/>
      <c r="AM55" s="1031"/>
      <c r="AN55" s="1031"/>
      <c r="AO55" s="1031"/>
      <c r="AP55" s="1031"/>
      <c r="AQ55" s="1031"/>
      <c r="AR55" s="1031"/>
      <c r="AS55" s="1031"/>
      <c r="AT55" s="1031"/>
      <c r="AU55" s="1031"/>
      <c r="AV55" s="1031"/>
      <c r="AW55" s="1031"/>
      <c r="AX55" s="1031"/>
      <c r="AY55" s="1031"/>
      <c r="AZ55" s="1032"/>
      <c r="BA55" s="1032"/>
      <c r="BB55" s="1032"/>
      <c r="BC55" s="1032"/>
      <c r="BD55" s="1032"/>
      <c r="BE55" s="975"/>
      <c r="BF55" s="975"/>
      <c r="BG55" s="975"/>
      <c r="BH55" s="975"/>
      <c r="BI55" s="976"/>
      <c r="BJ55" s="97"/>
      <c r="BK55" s="97"/>
      <c r="BL55" s="97"/>
      <c r="BM55" s="97"/>
      <c r="BN55" s="97"/>
      <c r="BO55" s="106"/>
      <c r="BP55" s="106"/>
      <c r="BQ55" s="103">
        <v>49</v>
      </c>
      <c r="BR55" s="104"/>
      <c r="BS55" s="1006"/>
      <c r="BT55" s="1007"/>
      <c r="BU55" s="1007"/>
      <c r="BV55" s="1007"/>
      <c r="BW55" s="1007"/>
      <c r="BX55" s="1007"/>
      <c r="BY55" s="1007"/>
      <c r="BZ55" s="1007"/>
      <c r="CA55" s="1007"/>
      <c r="CB55" s="1007"/>
      <c r="CC55" s="1007"/>
      <c r="CD55" s="1007"/>
      <c r="CE55" s="1007"/>
      <c r="CF55" s="1007"/>
      <c r="CG55" s="1022"/>
      <c r="CH55" s="1003"/>
      <c r="CI55" s="1004"/>
      <c r="CJ55" s="1004"/>
      <c r="CK55" s="1004"/>
      <c r="CL55" s="1005"/>
      <c r="CM55" s="1003"/>
      <c r="CN55" s="1004"/>
      <c r="CO55" s="1004"/>
      <c r="CP55" s="1004"/>
      <c r="CQ55" s="1005"/>
      <c r="CR55" s="1003"/>
      <c r="CS55" s="1004"/>
      <c r="CT55" s="1004"/>
      <c r="CU55" s="1004"/>
      <c r="CV55" s="1005"/>
      <c r="CW55" s="1003"/>
      <c r="CX55" s="1004"/>
      <c r="CY55" s="1004"/>
      <c r="CZ55" s="1004"/>
      <c r="DA55" s="1005"/>
      <c r="DB55" s="1003"/>
      <c r="DC55" s="1004"/>
      <c r="DD55" s="1004"/>
      <c r="DE55" s="1004"/>
      <c r="DF55" s="1005"/>
      <c r="DG55" s="1003"/>
      <c r="DH55" s="1004"/>
      <c r="DI55" s="1004"/>
      <c r="DJ55" s="1004"/>
      <c r="DK55" s="1005"/>
      <c r="DL55" s="1003"/>
      <c r="DM55" s="1004"/>
      <c r="DN55" s="1004"/>
      <c r="DO55" s="1004"/>
      <c r="DP55" s="1005"/>
      <c r="DQ55" s="1003"/>
      <c r="DR55" s="1004"/>
      <c r="DS55" s="1004"/>
      <c r="DT55" s="1004"/>
      <c r="DU55" s="1005"/>
      <c r="DV55" s="1006"/>
      <c r="DW55" s="1007"/>
      <c r="DX55" s="1007"/>
      <c r="DY55" s="1007"/>
      <c r="DZ55" s="1008"/>
      <c r="EA55" s="95"/>
    </row>
    <row r="56" spans="1:131" ht="26.25" customHeight="1">
      <c r="A56" s="103">
        <v>29</v>
      </c>
      <c r="B56" s="1036"/>
      <c r="C56" s="1037"/>
      <c r="D56" s="1037"/>
      <c r="E56" s="1037"/>
      <c r="F56" s="1037"/>
      <c r="G56" s="1037"/>
      <c r="H56" s="1037"/>
      <c r="I56" s="1037"/>
      <c r="J56" s="1037"/>
      <c r="K56" s="1037"/>
      <c r="L56" s="1037"/>
      <c r="M56" s="1037"/>
      <c r="N56" s="1037"/>
      <c r="O56" s="1037"/>
      <c r="P56" s="1038"/>
      <c r="Q56" s="1039"/>
      <c r="R56" s="1031"/>
      <c r="S56" s="1031"/>
      <c r="T56" s="1031"/>
      <c r="U56" s="1031"/>
      <c r="V56" s="1031"/>
      <c r="W56" s="1031"/>
      <c r="X56" s="1031"/>
      <c r="Y56" s="1031"/>
      <c r="Z56" s="1031"/>
      <c r="AA56" s="1031"/>
      <c r="AB56" s="1031"/>
      <c r="AC56" s="1031"/>
      <c r="AD56" s="1031"/>
      <c r="AE56" s="1040"/>
      <c r="AF56" s="1041"/>
      <c r="AG56" s="1042"/>
      <c r="AH56" s="1042"/>
      <c r="AI56" s="1042"/>
      <c r="AJ56" s="1043"/>
      <c r="AK56" s="1030"/>
      <c r="AL56" s="1031"/>
      <c r="AM56" s="1031"/>
      <c r="AN56" s="1031"/>
      <c r="AO56" s="1031"/>
      <c r="AP56" s="1031"/>
      <c r="AQ56" s="1031"/>
      <c r="AR56" s="1031"/>
      <c r="AS56" s="1031"/>
      <c r="AT56" s="1031"/>
      <c r="AU56" s="1031"/>
      <c r="AV56" s="1031"/>
      <c r="AW56" s="1031"/>
      <c r="AX56" s="1031"/>
      <c r="AY56" s="1031"/>
      <c r="AZ56" s="1032"/>
      <c r="BA56" s="1032"/>
      <c r="BB56" s="1032"/>
      <c r="BC56" s="1032"/>
      <c r="BD56" s="1032"/>
      <c r="BE56" s="975"/>
      <c r="BF56" s="975"/>
      <c r="BG56" s="975"/>
      <c r="BH56" s="975"/>
      <c r="BI56" s="976"/>
      <c r="BJ56" s="97"/>
      <c r="BK56" s="97"/>
      <c r="BL56" s="97"/>
      <c r="BM56" s="97"/>
      <c r="BN56" s="97"/>
      <c r="BO56" s="106"/>
      <c r="BP56" s="106"/>
      <c r="BQ56" s="103">
        <v>50</v>
      </c>
      <c r="BR56" s="104"/>
      <c r="BS56" s="1006"/>
      <c r="BT56" s="1007"/>
      <c r="BU56" s="1007"/>
      <c r="BV56" s="1007"/>
      <c r="BW56" s="1007"/>
      <c r="BX56" s="1007"/>
      <c r="BY56" s="1007"/>
      <c r="BZ56" s="1007"/>
      <c r="CA56" s="1007"/>
      <c r="CB56" s="1007"/>
      <c r="CC56" s="1007"/>
      <c r="CD56" s="1007"/>
      <c r="CE56" s="1007"/>
      <c r="CF56" s="1007"/>
      <c r="CG56" s="1022"/>
      <c r="CH56" s="1003"/>
      <c r="CI56" s="1004"/>
      <c r="CJ56" s="1004"/>
      <c r="CK56" s="1004"/>
      <c r="CL56" s="1005"/>
      <c r="CM56" s="1003"/>
      <c r="CN56" s="1004"/>
      <c r="CO56" s="1004"/>
      <c r="CP56" s="1004"/>
      <c r="CQ56" s="1005"/>
      <c r="CR56" s="1003"/>
      <c r="CS56" s="1004"/>
      <c r="CT56" s="1004"/>
      <c r="CU56" s="1004"/>
      <c r="CV56" s="1005"/>
      <c r="CW56" s="1003"/>
      <c r="CX56" s="1004"/>
      <c r="CY56" s="1004"/>
      <c r="CZ56" s="1004"/>
      <c r="DA56" s="1005"/>
      <c r="DB56" s="1003"/>
      <c r="DC56" s="1004"/>
      <c r="DD56" s="1004"/>
      <c r="DE56" s="1004"/>
      <c r="DF56" s="1005"/>
      <c r="DG56" s="1003"/>
      <c r="DH56" s="1004"/>
      <c r="DI56" s="1004"/>
      <c r="DJ56" s="1004"/>
      <c r="DK56" s="1005"/>
      <c r="DL56" s="1003"/>
      <c r="DM56" s="1004"/>
      <c r="DN56" s="1004"/>
      <c r="DO56" s="1004"/>
      <c r="DP56" s="1005"/>
      <c r="DQ56" s="1003"/>
      <c r="DR56" s="1004"/>
      <c r="DS56" s="1004"/>
      <c r="DT56" s="1004"/>
      <c r="DU56" s="1005"/>
      <c r="DV56" s="1006"/>
      <c r="DW56" s="1007"/>
      <c r="DX56" s="1007"/>
      <c r="DY56" s="1007"/>
      <c r="DZ56" s="1008"/>
      <c r="EA56" s="95"/>
    </row>
    <row r="57" spans="1:131" ht="26.25" customHeight="1">
      <c r="A57" s="103">
        <v>30</v>
      </c>
      <c r="B57" s="1036"/>
      <c r="C57" s="1037"/>
      <c r="D57" s="1037"/>
      <c r="E57" s="1037"/>
      <c r="F57" s="1037"/>
      <c r="G57" s="1037"/>
      <c r="H57" s="1037"/>
      <c r="I57" s="1037"/>
      <c r="J57" s="1037"/>
      <c r="K57" s="1037"/>
      <c r="L57" s="1037"/>
      <c r="M57" s="1037"/>
      <c r="N57" s="1037"/>
      <c r="O57" s="1037"/>
      <c r="P57" s="1038"/>
      <c r="Q57" s="1039"/>
      <c r="R57" s="1031"/>
      <c r="S57" s="1031"/>
      <c r="T57" s="1031"/>
      <c r="U57" s="1031"/>
      <c r="V57" s="1031"/>
      <c r="W57" s="1031"/>
      <c r="X57" s="1031"/>
      <c r="Y57" s="1031"/>
      <c r="Z57" s="1031"/>
      <c r="AA57" s="1031"/>
      <c r="AB57" s="1031"/>
      <c r="AC57" s="1031"/>
      <c r="AD57" s="1031"/>
      <c r="AE57" s="1040"/>
      <c r="AF57" s="1041"/>
      <c r="AG57" s="1042"/>
      <c r="AH57" s="1042"/>
      <c r="AI57" s="1042"/>
      <c r="AJ57" s="1043"/>
      <c r="AK57" s="1030"/>
      <c r="AL57" s="1031"/>
      <c r="AM57" s="1031"/>
      <c r="AN57" s="1031"/>
      <c r="AO57" s="1031"/>
      <c r="AP57" s="1031"/>
      <c r="AQ57" s="1031"/>
      <c r="AR57" s="1031"/>
      <c r="AS57" s="1031"/>
      <c r="AT57" s="1031"/>
      <c r="AU57" s="1031"/>
      <c r="AV57" s="1031"/>
      <c r="AW57" s="1031"/>
      <c r="AX57" s="1031"/>
      <c r="AY57" s="1031"/>
      <c r="AZ57" s="1032"/>
      <c r="BA57" s="1032"/>
      <c r="BB57" s="1032"/>
      <c r="BC57" s="1032"/>
      <c r="BD57" s="1032"/>
      <c r="BE57" s="975"/>
      <c r="BF57" s="975"/>
      <c r="BG57" s="975"/>
      <c r="BH57" s="975"/>
      <c r="BI57" s="976"/>
      <c r="BJ57" s="97"/>
      <c r="BK57" s="97"/>
      <c r="BL57" s="97"/>
      <c r="BM57" s="97"/>
      <c r="BN57" s="97"/>
      <c r="BO57" s="106"/>
      <c r="BP57" s="106"/>
      <c r="BQ57" s="103">
        <v>51</v>
      </c>
      <c r="BR57" s="104"/>
      <c r="BS57" s="1006"/>
      <c r="BT57" s="1007"/>
      <c r="BU57" s="1007"/>
      <c r="BV57" s="1007"/>
      <c r="BW57" s="1007"/>
      <c r="BX57" s="1007"/>
      <c r="BY57" s="1007"/>
      <c r="BZ57" s="1007"/>
      <c r="CA57" s="1007"/>
      <c r="CB57" s="1007"/>
      <c r="CC57" s="1007"/>
      <c r="CD57" s="1007"/>
      <c r="CE57" s="1007"/>
      <c r="CF57" s="1007"/>
      <c r="CG57" s="1022"/>
      <c r="CH57" s="1003"/>
      <c r="CI57" s="1004"/>
      <c r="CJ57" s="1004"/>
      <c r="CK57" s="1004"/>
      <c r="CL57" s="1005"/>
      <c r="CM57" s="1003"/>
      <c r="CN57" s="1004"/>
      <c r="CO57" s="1004"/>
      <c r="CP57" s="1004"/>
      <c r="CQ57" s="1005"/>
      <c r="CR57" s="1003"/>
      <c r="CS57" s="1004"/>
      <c r="CT57" s="1004"/>
      <c r="CU57" s="1004"/>
      <c r="CV57" s="1005"/>
      <c r="CW57" s="1003"/>
      <c r="CX57" s="1004"/>
      <c r="CY57" s="1004"/>
      <c r="CZ57" s="1004"/>
      <c r="DA57" s="1005"/>
      <c r="DB57" s="1003"/>
      <c r="DC57" s="1004"/>
      <c r="DD57" s="1004"/>
      <c r="DE57" s="1004"/>
      <c r="DF57" s="1005"/>
      <c r="DG57" s="1003"/>
      <c r="DH57" s="1004"/>
      <c r="DI57" s="1004"/>
      <c r="DJ57" s="1004"/>
      <c r="DK57" s="1005"/>
      <c r="DL57" s="1003"/>
      <c r="DM57" s="1004"/>
      <c r="DN57" s="1004"/>
      <c r="DO57" s="1004"/>
      <c r="DP57" s="1005"/>
      <c r="DQ57" s="1003"/>
      <c r="DR57" s="1004"/>
      <c r="DS57" s="1004"/>
      <c r="DT57" s="1004"/>
      <c r="DU57" s="1005"/>
      <c r="DV57" s="1006"/>
      <c r="DW57" s="1007"/>
      <c r="DX57" s="1007"/>
      <c r="DY57" s="1007"/>
      <c r="DZ57" s="1008"/>
      <c r="EA57" s="95"/>
    </row>
    <row r="58" spans="1:131" ht="26.25" customHeight="1">
      <c r="A58" s="103">
        <v>31</v>
      </c>
      <c r="B58" s="1036"/>
      <c r="C58" s="1037"/>
      <c r="D58" s="1037"/>
      <c r="E58" s="1037"/>
      <c r="F58" s="1037"/>
      <c r="G58" s="1037"/>
      <c r="H58" s="1037"/>
      <c r="I58" s="1037"/>
      <c r="J58" s="1037"/>
      <c r="K58" s="1037"/>
      <c r="L58" s="1037"/>
      <c r="M58" s="1037"/>
      <c r="N58" s="1037"/>
      <c r="O58" s="1037"/>
      <c r="P58" s="1038"/>
      <c r="Q58" s="1039"/>
      <c r="R58" s="1031"/>
      <c r="S58" s="1031"/>
      <c r="T58" s="1031"/>
      <c r="U58" s="1031"/>
      <c r="V58" s="1031"/>
      <c r="W58" s="1031"/>
      <c r="X58" s="1031"/>
      <c r="Y58" s="1031"/>
      <c r="Z58" s="1031"/>
      <c r="AA58" s="1031"/>
      <c r="AB58" s="1031"/>
      <c r="AC58" s="1031"/>
      <c r="AD58" s="1031"/>
      <c r="AE58" s="1040"/>
      <c r="AF58" s="1041"/>
      <c r="AG58" s="1042"/>
      <c r="AH58" s="1042"/>
      <c r="AI58" s="1042"/>
      <c r="AJ58" s="1043"/>
      <c r="AK58" s="1030"/>
      <c r="AL58" s="1031"/>
      <c r="AM58" s="1031"/>
      <c r="AN58" s="1031"/>
      <c r="AO58" s="1031"/>
      <c r="AP58" s="1031"/>
      <c r="AQ58" s="1031"/>
      <c r="AR58" s="1031"/>
      <c r="AS58" s="1031"/>
      <c r="AT58" s="1031"/>
      <c r="AU58" s="1031"/>
      <c r="AV58" s="1031"/>
      <c r="AW58" s="1031"/>
      <c r="AX58" s="1031"/>
      <c r="AY58" s="1031"/>
      <c r="AZ58" s="1032"/>
      <c r="BA58" s="1032"/>
      <c r="BB58" s="1032"/>
      <c r="BC58" s="1032"/>
      <c r="BD58" s="1032"/>
      <c r="BE58" s="975"/>
      <c r="BF58" s="975"/>
      <c r="BG58" s="975"/>
      <c r="BH58" s="975"/>
      <c r="BI58" s="976"/>
      <c r="BJ58" s="97"/>
      <c r="BK58" s="97"/>
      <c r="BL58" s="97"/>
      <c r="BM58" s="97"/>
      <c r="BN58" s="97"/>
      <c r="BO58" s="106"/>
      <c r="BP58" s="106"/>
      <c r="BQ58" s="103">
        <v>52</v>
      </c>
      <c r="BR58" s="104"/>
      <c r="BS58" s="1006"/>
      <c r="BT58" s="1007"/>
      <c r="BU58" s="1007"/>
      <c r="BV58" s="1007"/>
      <c r="BW58" s="1007"/>
      <c r="BX58" s="1007"/>
      <c r="BY58" s="1007"/>
      <c r="BZ58" s="1007"/>
      <c r="CA58" s="1007"/>
      <c r="CB58" s="1007"/>
      <c r="CC58" s="1007"/>
      <c r="CD58" s="1007"/>
      <c r="CE58" s="1007"/>
      <c r="CF58" s="1007"/>
      <c r="CG58" s="1022"/>
      <c r="CH58" s="1003"/>
      <c r="CI58" s="1004"/>
      <c r="CJ58" s="1004"/>
      <c r="CK58" s="1004"/>
      <c r="CL58" s="1005"/>
      <c r="CM58" s="1003"/>
      <c r="CN58" s="1004"/>
      <c r="CO58" s="1004"/>
      <c r="CP58" s="1004"/>
      <c r="CQ58" s="1005"/>
      <c r="CR58" s="1003"/>
      <c r="CS58" s="1004"/>
      <c r="CT58" s="1004"/>
      <c r="CU58" s="1004"/>
      <c r="CV58" s="1005"/>
      <c r="CW58" s="1003"/>
      <c r="CX58" s="1004"/>
      <c r="CY58" s="1004"/>
      <c r="CZ58" s="1004"/>
      <c r="DA58" s="1005"/>
      <c r="DB58" s="1003"/>
      <c r="DC58" s="1004"/>
      <c r="DD58" s="1004"/>
      <c r="DE58" s="1004"/>
      <c r="DF58" s="1005"/>
      <c r="DG58" s="1003"/>
      <c r="DH58" s="1004"/>
      <c r="DI58" s="1004"/>
      <c r="DJ58" s="1004"/>
      <c r="DK58" s="1005"/>
      <c r="DL58" s="1003"/>
      <c r="DM58" s="1004"/>
      <c r="DN58" s="1004"/>
      <c r="DO58" s="1004"/>
      <c r="DP58" s="1005"/>
      <c r="DQ58" s="1003"/>
      <c r="DR58" s="1004"/>
      <c r="DS58" s="1004"/>
      <c r="DT58" s="1004"/>
      <c r="DU58" s="1005"/>
      <c r="DV58" s="1006"/>
      <c r="DW58" s="1007"/>
      <c r="DX58" s="1007"/>
      <c r="DY58" s="1007"/>
      <c r="DZ58" s="1008"/>
      <c r="EA58" s="95"/>
    </row>
    <row r="59" spans="1:131" ht="26.25" customHeight="1">
      <c r="A59" s="103">
        <v>32</v>
      </c>
      <c r="B59" s="1036"/>
      <c r="C59" s="1037"/>
      <c r="D59" s="1037"/>
      <c r="E59" s="1037"/>
      <c r="F59" s="1037"/>
      <c r="G59" s="1037"/>
      <c r="H59" s="1037"/>
      <c r="I59" s="1037"/>
      <c r="J59" s="1037"/>
      <c r="K59" s="1037"/>
      <c r="L59" s="1037"/>
      <c r="M59" s="1037"/>
      <c r="N59" s="1037"/>
      <c r="O59" s="1037"/>
      <c r="P59" s="1038"/>
      <c r="Q59" s="1039"/>
      <c r="R59" s="1031"/>
      <c r="S59" s="1031"/>
      <c r="T59" s="1031"/>
      <c r="U59" s="1031"/>
      <c r="V59" s="1031"/>
      <c r="W59" s="1031"/>
      <c r="X59" s="1031"/>
      <c r="Y59" s="1031"/>
      <c r="Z59" s="1031"/>
      <c r="AA59" s="1031"/>
      <c r="AB59" s="1031"/>
      <c r="AC59" s="1031"/>
      <c r="AD59" s="1031"/>
      <c r="AE59" s="1040"/>
      <c r="AF59" s="1041"/>
      <c r="AG59" s="1042"/>
      <c r="AH59" s="1042"/>
      <c r="AI59" s="1042"/>
      <c r="AJ59" s="1043"/>
      <c r="AK59" s="1030"/>
      <c r="AL59" s="1031"/>
      <c r="AM59" s="1031"/>
      <c r="AN59" s="1031"/>
      <c r="AO59" s="1031"/>
      <c r="AP59" s="1031"/>
      <c r="AQ59" s="1031"/>
      <c r="AR59" s="1031"/>
      <c r="AS59" s="1031"/>
      <c r="AT59" s="1031"/>
      <c r="AU59" s="1031"/>
      <c r="AV59" s="1031"/>
      <c r="AW59" s="1031"/>
      <c r="AX59" s="1031"/>
      <c r="AY59" s="1031"/>
      <c r="AZ59" s="1032"/>
      <c r="BA59" s="1032"/>
      <c r="BB59" s="1032"/>
      <c r="BC59" s="1032"/>
      <c r="BD59" s="1032"/>
      <c r="BE59" s="975"/>
      <c r="BF59" s="975"/>
      <c r="BG59" s="975"/>
      <c r="BH59" s="975"/>
      <c r="BI59" s="976"/>
      <c r="BJ59" s="97"/>
      <c r="BK59" s="97"/>
      <c r="BL59" s="97"/>
      <c r="BM59" s="97"/>
      <c r="BN59" s="97"/>
      <c r="BO59" s="106"/>
      <c r="BP59" s="106"/>
      <c r="BQ59" s="103">
        <v>53</v>
      </c>
      <c r="BR59" s="104"/>
      <c r="BS59" s="1006"/>
      <c r="BT59" s="1007"/>
      <c r="BU59" s="1007"/>
      <c r="BV59" s="1007"/>
      <c r="BW59" s="1007"/>
      <c r="BX59" s="1007"/>
      <c r="BY59" s="1007"/>
      <c r="BZ59" s="1007"/>
      <c r="CA59" s="1007"/>
      <c r="CB59" s="1007"/>
      <c r="CC59" s="1007"/>
      <c r="CD59" s="1007"/>
      <c r="CE59" s="1007"/>
      <c r="CF59" s="1007"/>
      <c r="CG59" s="1022"/>
      <c r="CH59" s="1003"/>
      <c r="CI59" s="1004"/>
      <c r="CJ59" s="1004"/>
      <c r="CK59" s="1004"/>
      <c r="CL59" s="1005"/>
      <c r="CM59" s="1003"/>
      <c r="CN59" s="1004"/>
      <c r="CO59" s="1004"/>
      <c r="CP59" s="1004"/>
      <c r="CQ59" s="1005"/>
      <c r="CR59" s="1003"/>
      <c r="CS59" s="1004"/>
      <c r="CT59" s="1004"/>
      <c r="CU59" s="1004"/>
      <c r="CV59" s="1005"/>
      <c r="CW59" s="1003"/>
      <c r="CX59" s="1004"/>
      <c r="CY59" s="1004"/>
      <c r="CZ59" s="1004"/>
      <c r="DA59" s="1005"/>
      <c r="DB59" s="1003"/>
      <c r="DC59" s="1004"/>
      <c r="DD59" s="1004"/>
      <c r="DE59" s="1004"/>
      <c r="DF59" s="1005"/>
      <c r="DG59" s="1003"/>
      <c r="DH59" s="1004"/>
      <c r="DI59" s="1004"/>
      <c r="DJ59" s="1004"/>
      <c r="DK59" s="1005"/>
      <c r="DL59" s="1003"/>
      <c r="DM59" s="1004"/>
      <c r="DN59" s="1004"/>
      <c r="DO59" s="1004"/>
      <c r="DP59" s="1005"/>
      <c r="DQ59" s="1003"/>
      <c r="DR59" s="1004"/>
      <c r="DS59" s="1004"/>
      <c r="DT59" s="1004"/>
      <c r="DU59" s="1005"/>
      <c r="DV59" s="1006"/>
      <c r="DW59" s="1007"/>
      <c r="DX59" s="1007"/>
      <c r="DY59" s="1007"/>
      <c r="DZ59" s="1008"/>
      <c r="EA59" s="95"/>
    </row>
    <row r="60" spans="1:131" ht="26.25" customHeight="1">
      <c r="A60" s="103">
        <v>33</v>
      </c>
      <c r="B60" s="1036"/>
      <c r="C60" s="1037"/>
      <c r="D60" s="1037"/>
      <c r="E60" s="1037"/>
      <c r="F60" s="1037"/>
      <c r="G60" s="1037"/>
      <c r="H60" s="1037"/>
      <c r="I60" s="1037"/>
      <c r="J60" s="1037"/>
      <c r="K60" s="1037"/>
      <c r="L60" s="1037"/>
      <c r="M60" s="1037"/>
      <c r="N60" s="1037"/>
      <c r="O60" s="1037"/>
      <c r="P60" s="1038"/>
      <c r="Q60" s="1039"/>
      <c r="R60" s="1031"/>
      <c r="S60" s="1031"/>
      <c r="T60" s="1031"/>
      <c r="U60" s="1031"/>
      <c r="V60" s="1031"/>
      <c r="W60" s="1031"/>
      <c r="X60" s="1031"/>
      <c r="Y60" s="1031"/>
      <c r="Z60" s="1031"/>
      <c r="AA60" s="1031"/>
      <c r="AB60" s="1031"/>
      <c r="AC60" s="1031"/>
      <c r="AD60" s="1031"/>
      <c r="AE60" s="1040"/>
      <c r="AF60" s="1041"/>
      <c r="AG60" s="1042"/>
      <c r="AH60" s="1042"/>
      <c r="AI60" s="1042"/>
      <c r="AJ60" s="1043"/>
      <c r="AK60" s="1030"/>
      <c r="AL60" s="1031"/>
      <c r="AM60" s="1031"/>
      <c r="AN60" s="1031"/>
      <c r="AO60" s="1031"/>
      <c r="AP60" s="1031"/>
      <c r="AQ60" s="1031"/>
      <c r="AR60" s="1031"/>
      <c r="AS60" s="1031"/>
      <c r="AT60" s="1031"/>
      <c r="AU60" s="1031"/>
      <c r="AV60" s="1031"/>
      <c r="AW60" s="1031"/>
      <c r="AX60" s="1031"/>
      <c r="AY60" s="1031"/>
      <c r="AZ60" s="1032"/>
      <c r="BA60" s="1032"/>
      <c r="BB60" s="1032"/>
      <c r="BC60" s="1032"/>
      <c r="BD60" s="1032"/>
      <c r="BE60" s="975"/>
      <c r="BF60" s="975"/>
      <c r="BG60" s="975"/>
      <c r="BH60" s="975"/>
      <c r="BI60" s="976"/>
      <c r="BJ60" s="97"/>
      <c r="BK60" s="97"/>
      <c r="BL60" s="97"/>
      <c r="BM60" s="97"/>
      <c r="BN60" s="97"/>
      <c r="BO60" s="106"/>
      <c r="BP60" s="106"/>
      <c r="BQ60" s="103">
        <v>54</v>
      </c>
      <c r="BR60" s="104"/>
      <c r="BS60" s="1006"/>
      <c r="BT60" s="1007"/>
      <c r="BU60" s="1007"/>
      <c r="BV60" s="1007"/>
      <c r="BW60" s="1007"/>
      <c r="BX60" s="1007"/>
      <c r="BY60" s="1007"/>
      <c r="BZ60" s="1007"/>
      <c r="CA60" s="1007"/>
      <c r="CB60" s="1007"/>
      <c r="CC60" s="1007"/>
      <c r="CD60" s="1007"/>
      <c r="CE60" s="1007"/>
      <c r="CF60" s="1007"/>
      <c r="CG60" s="1022"/>
      <c r="CH60" s="1003"/>
      <c r="CI60" s="1004"/>
      <c r="CJ60" s="1004"/>
      <c r="CK60" s="1004"/>
      <c r="CL60" s="1005"/>
      <c r="CM60" s="1003"/>
      <c r="CN60" s="1004"/>
      <c r="CO60" s="1004"/>
      <c r="CP60" s="1004"/>
      <c r="CQ60" s="1005"/>
      <c r="CR60" s="1003"/>
      <c r="CS60" s="1004"/>
      <c r="CT60" s="1004"/>
      <c r="CU60" s="1004"/>
      <c r="CV60" s="1005"/>
      <c r="CW60" s="1003"/>
      <c r="CX60" s="1004"/>
      <c r="CY60" s="1004"/>
      <c r="CZ60" s="1004"/>
      <c r="DA60" s="1005"/>
      <c r="DB60" s="1003"/>
      <c r="DC60" s="1004"/>
      <c r="DD60" s="1004"/>
      <c r="DE60" s="1004"/>
      <c r="DF60" s="1005"/>
      <c r="DG60" s="1003"/>
      <c r="DH60" s="1004"/>
      <c r="DI60" s="1004"/>
      <c r="DJ60" s="1004"/>
      <c r="DK60" s="1005"/>
      <c r="DL60" s="1003"/>
      <c r="DM60" s="1004"/>
      <c r="DN60" s="1004"/>
      <c r="DO60" s="1004"/>
      <c r="DP60" s="1005"/>
      <c r="DQ60" s="1003"/>
      <c r="DR60" s="1004"/>
      <c r="DS60" s="1004"/>
      <c r="DT60" s="1004"/>
      <c r="DU60" s="1005"/>
      <c r="DV60" s="1006"/>
      <c r="DW60" s="1007"/>
      <c r="DX60" s="1007"/>
      <c r="DY60" s="1007"/>
      <c r="DZ60" s="1008"/>
      <c r="EA60" s="95"/>
    </row>
    <row r="61" spans="1:131" ht="26.25" customHeight="1" thickBot="1">
      <c r="A61" s="103">
        <v>34</v>
      </c>
      <c r="B61" s="1036"/>
      <c r="C61" s="1037"/>
      <c r="D61" s="1037"/>
      <c r="E61" s="1037"/>
      <c r="F61" s="1037"/>
      <c r="G61" s="1037"/>
      <c r="H61" s="1037"/>
      <c r="I61" s="1037"/>
      <c r="J61" s="1037"/>
      <c r="K61" s="1037"/>
      <c r="L61" s="1037"/>
      <c r="M61" s="1037"/>
      <c r="N61" s="1037"/>
      <c r="O61" s="1037"/>
      <c r="P61" s="1038"/>
      <c r="Q61" s="1039"/>
      <c r="R61" s="1031"/>
      <c r="S61" s="1031"/>
      <c r="T61" s="1031"/>
      <c r="U61" s="1031"/>
      <c r="V61" s="1031"/>
      <c r="W61" s="1031"/>
      <c r="X61" s="1031"/>
      <c r="Y61" s="1031"/>
      <c r="Z61" s="1031"/>
      <c r="AA61" s="1031"/>
      <c r="AB61" s="1031"/>
      <c r="AC61" s="1031"/>
      <c r="AD61" s="1031"/>
      <c r="AE61" s="1040"/>
      <c r="AF61" s="1041"/>
      <c r="AG61" s="1042"/>
      <c r="AH61" s="1042"/>
      <c r="AI61" s="1042"/>
      <c r="AJ61" s="1043"/>
      <c r="AK61" s="1030"/>
      <c r="AL61" s="1031"/>
      <c r="AM61" s="1031"/>
      <c r="AN61" s="1031"/>
      <c r="AO61" s="1031"/>
      <c r="AP61" s="1031"/>
      <c r="AQ61" s="1031"/>
      <c r="AR61" s="1031"/>
      <c r="AS61" s="1031"/>
      <c r="AT61" s="1031"/>
      <c r="AU61" s="1031"/>
      <c r="AV61" s="1031"/>
      <c r="AW61" s="1031"/>
      <c r="AX61" s="1031"/>
      <c r="AY61" s="1031"/>
      <c r="AZ61" s="1032"/>
      <c r="BA61" s="1032"/>
      <c r="BB61" s="1032"/>
      <c r="BC61" s="1032"/>
      <c r="BD61" s="1032"/>
      <c r="BE61" s="975"/>
      <c r="BF61" s="975"/>
      <c r="BG61" s="975"/>
      <c r="BH61" s="975"/>
      <c r="BI61" s="976"/>
      <c r="BJ61" s="97"/>
      <c r="BK61" s="97"/>
      <c r="BL61" s="97"/>
      <c r="BM61" s="97"/>
      <c r="BN61" s="97"/>
      <c r="BO61" s="106"/>
      <c r="BP61" s="106"/>
      <c r="BQ61" s="103">
        <v>55</v>
      </c>
      <c r="BR61" s="104"/>
      <c r="BS61" s="1006"/>
      <c r="BT61" s="1007"/>
      <c r="BU61" s="1007"/>
      <c r="BV61" s="1007"/>
      <c r="BW61" s="1007"/>
      <c r="BX61" s="1007"/>
      <c r="BY61" s="1007"/>
      <c r="BZ61" s="1007"/>
      <c r="CA61" s="1007"/>
      <c r="CB61" s="1007"/>
      <c r="CC61" s="1007"/>
      <c r="CD61" s="1007"/>
      <c r="CE61" s="1007"/>
      <c r="CF61" s="1007"/>
      <c r="CG61" s="1022"/>
      <c r="CH61" s="1003"/>
      <c r="CI61" s="1004"/>
      <c r="CJ61" s="1004"/>
      <c r="CK61" s="1004"/>
      <c r="CL61" s="1005"/>
      <c r="CM61" s="1003"/>
      <c r="CN61" s="1004"/>
      <c r="CO61" s="1004"/>
      <c r="CP61" s="1004"/>
      <c r="CQ61" s="1005"/>
      <c r="CR61" s="1003"/>
      <c r="CS61" s="1004"/>
      <c r="CT61" s="1004"/>
      <c r="CU61" s="1004"/>
      <c r="CV61" s="1005"/>
      <c r="CW61" s="1003"/>
      <c r="CX61" s="1004"/>
      <c r="CY61" s="1004"/>
      <c r="CZ61" s="1004"/>
      <c r="DA61" s="1005"/>
      <c r="DB61" s="1003"/>
      <c r="DC61" s="1004"/>
      <c r="DD61" s="1004"/>
      <c r="DE61" s="1004"/>
      <c r="DF61" s="1005"/>
      <c r="DG61" s="1003"/>
      <c r="DH61" s="1004"/>
      <c r="DI61" s="1004"/>
      <c r="DJ61" s="1004"/>
      <c r="DK61" s="1005"/>
      <c r="DL61" s="1003"/>
      <c r="DM61" s="1004"/>
      <c r="DN61" s="1004"/>
      <c r="DO61" s="1004"/>
      <c r="DP61" s="1005"/>
      <c r="DQ61" s="1003"/>
      <c r="DR61" s="1004"/>
      <c r="DS61" s="1004"/>
      <c r="DT61" s="1004"/>
      <c r="DU61" s="1005"/>
      <c r="DV61" s="1006"/>
      <c r="DW61" s="1007"/>
      <c r="DX61" s="1007"/>
      <c r="DY61" s="1007"/>
      <c r="DZ61" s="1008"/>
      <c r="EA61" s="95"/>
    </row>
    <row r="62" spans="1:131" ht="26.25" customHeight="1">
      <c r="A62" s="103">
        <v>35</v>
      </c>
      <c r="B62" s="1036"/>
      <c r="C62" s="1037"/>
      <c r="D62" s="1037"/>
      <c r="E62" s="1037"/>
      <c r="F62" s="1037"/>
      <c r="G62" s="1037"/>
      <c r="H62" s="1037"/>
      <c r="I62" s="1037"/>
      <c r="J62" s="1037"/>
      <c r="K62" s="1037"/>
      <c r="L62" s="1037"/>
      <c r="M62" s="1037"/>
      <c r="N62" s="1037"/>
      <c r="O62" s="1037"/>
      <c r="P62" s="1038"/>
      <c r="Q62" s="1039"/>
      <c r="R62" s="1031"/>
      <c r="S62" s="1031"/>
      <c r="T62" s="1031"/>
      <c r="U62" s="1031"/>
      <c r="V62" s="1031"/>
      <c r="W62" s="1031"/>
      <c r="X62" s="1031"/>
      <c r="Y62" s="1031"/>
      <c r="Z62" s="1031"/>
      <c r="AA62" s="1031"/>
      <c r="AB62" s="1031"/>
      <c r="AC62" s="1031"/>
      <c r="AD62" s="1031"/>
      <c r="AE62" s="1040"/>
      <c r="AF62" s="1041"/>
      <c r="AG62" s="1042"/>
      <c r="AH62" s="1042"/>
      <c r="AI62" s="1042"/>
      <c r="AJ62" s="1043"/>
      <c r="AK62" s="1030"/>
      <c r="AL62" s="1031"/>
      <c r="AM62" s="1031"/>
      <c r="AN62" s="1031"/>
      <c r="AO62" s="1031"/>
      <c r="AP62" s="1031"/>
      <c r="AQ62" s="1031"/>
      <c r="AR62" s="1031"/>
      <c r="AS62" s="1031"/>
      <c r="AT62" s="1031"/>
      <c r="AU62" s="1031"/>
      <c r="AV62" s="1031"/>
      <c r="AW62" s="1031"/>
      <c r="AX62" s="1031"/>
      <c r="AY62" s="1031"/>
      <c r="AZ62" s="1032"/>
      <c r="BA62" s="1032"/>
      <c r="BB62" s="1032"/>
      <c r="BC62" s="1032"/>
      <c r="BD62" s="1032"/>
      <c r="BE62" s="975"/>
      <c r="BF62" s="975"/>
      <c r="BG62" s="975"/>
      <c r="BH62" s="975"/>
      <c r="BI62" s="976"/>
      <c r="BJ62" s="1033" t="s">
        <v>349</v>
      </c>
      <c r="BK62" s="1034"/>
      <c r="BL62" s="1034"/>
      <c r="BM62" s="1034"/>
      <c r="BN62" s="1035"/>
      <c r="BO62" s="106"/>
      <c r="BP62" s="106"/>
      <c r="BQ62" s="103">
        <v>56</v>
      </c>
      <c r="BR62" s="104"/>
      <c r="BS62" s="1006"/>
      <c r="BT62" s="1007"/>
      <c r="BU62" s="1007"/>
      <c r="BV62" s="1007"/>
      <c r="BW62" s="1007"/>
      <c r="BX62" s="1007"/>
      <c r="BY62" s="1007"/>
      <c r="BZ62" s="1007"/>
      <c r="CA62" s="1007"/>
      <c r="CB62" s="1007"/>
      <c r="CC62" s="1007"/>
      <c r="CD62" s="1007"/>
      <c r="CE62" s="1007"/>
      <c r="CF62" s="1007"/>
      <c r="CG62" s="1022"/>
      <c r="CH62" s="1003"/>
      <c r="CI62" s="1004"/>
      <c r="CJ62" s="1004"/>
      <c r="CK62" s="1004"/>
      <c r="CL62" s="1005"/>
      <c r="CM62" s="1003"/>
      <c r="CN62" s="1004"/>
      <c r="CO62" s="1004"/>
      <c r="CP62" s="1004"/>
      <c r="CQ62" s="1005"/>
      <c r="CR62" s="1003"/>
      <c r="CS62" s="1004"/>
      <c r="CT62" s="1004"/>
      <c r="CU62" s="1004"/>
      <c r="CV62" s="1005"/>
      <c r="CW62" s="1003"/>
      <c r="CX62" s="1004"/>
      <c r="CY62" s="1004"/>
      <c r="CZ62" s="1004"/>
      <c r="DA62" s="1005"/>
      <c r="DB62" s="1003"/>
      <c r="DC62" s="1004"/>
      <c r="DD62" s="1004"/>
      <c r="DE62" s="1004"/>
      <c r="DF62" s="1005"/>
      <c r="DG62" s="1003"/>
      <c r="DH62" s="1004"/>
      <c r="DI62" s="1004"/>
      <c r="DJ62" s="1004"/>
      <c r="DK62" s="1005"/>
      <c r="DL62" s="1003"/>
      <c r="DM62" s="1004"/>
      <c r="DN62" s="1004"/>
      <c r="DO62" s="1004"/>
      <c r="DP62" s="1005"/>
      <c r="DQ62" s="1003"/>
      <c r="DR62" s="1004"/>
      <c r="DS62" s="1004"/>
      <c r="DT62" s="1004"/>
      <c r="DU62" s="1005"/>
      <c r="DV62" s="1006"/>
      <c r="DW62" s="1007"/>
      <c r="DX62" s="1007"/>
      <c r="DY62" s="1007"/>
      <c r="DZ62" s="1008"/>
      <c r="EA62" s="95"/>
    </row>
    <row r="63" spans="1:131" ht="26.25" customHeight="1" thickBot="1">
      <c r="A63" s="105" t="s">
        <v>330</v>
      </c>
      <c r="B63" s="940" t="s">
        <v>350</v>
      </c>
      <c r="C63" s="941"/>
      <c r="D63" s="941"/>
      <c r="E63" s="941"/>
      <c r="F63" s="941"/>
      <c r="G63" s="941"/>
      <c r="H63" s="941"/>
      <c r="I63" s="941"/>
      <c r="J63" s="941"/>
      <c r="K63" s="941"/>
      <c r="L63" s="941"/>
      <c r="M63" s="941"/>
      <c r="N63" s="941"/>
      <c r="O63" s="941"/>
      <c r="P63" s="951"/>
      <c r="Q63" s="965"/>
      <c r="R63" s="966"/>
      <c r="S63" s="966"/>
      <c r="T63" s="966"/>
      <c r="U63" s="966"/>
      <c r="V63" s="966"/>
      <c r="W63" s="966"/>
      <c r="X63" s="966"/>
      <c r="Y63" s="966"/>
      <c r="Z63" s="966"/>
      <c r="AA63" s="966"/>
      <c r="AB63" s="966"/>
      <c r="AC63" s="966"/>
      <c r="AD63" s="966"/>
      <c r="AE63" s="1026"/>
      <c r="AF63" s="1027">
        <v>2052</v>
      </c>
      <c r="AG63" s="962"/>
      <c r="AH63" s="962"/>
      <c r="AI63" s="962"/>
      <c r="AJ63" s="1028"/>
      <c r="AK63" s="1029"/>
      <c r="AL63" s="966"/>
      <c r="AM63" s="966"/>
      <c r="AN63" s="966"/>
      <c r="AO63" s="966"/>
      <c r="AP63" s="962">
        <v>8948</v>
      </c>
      <c r="AQ63" s="962"/>
      <c r="AR63" s="962"/>
      <c r="AS63" s="962"/>
      <c r="AT63" s="962"/>
      <c r="AU63" s="962">
        <v>341</v>
      </c>
      <c r="AV63" s="962"/>
      <c r="AW63" s="962"/>
      <c r="AX63" s="962"/>
      <c r="AY63" s="962"/>
      <c r="AZ63" s="1023"/>
      <c r="BA63" s="1023"/>
      <c r="BB63" s="1023"/>
      <c r="BC63" s="1023"/>
      <c r="BD63" s="1023"/>
      <c r="BE63" s="963"/>
      <c r="BF63" s="963"/>
      <c r="BG63" s="963"/>
      <c r="BH63" s="963"/>
      <c r="BI63" s="964"/>
      <c r="BJ63" s="1024" t="s">
        <v>65</v>
      </c>
      <c r="BK63" s="956"/>
      <c r="BL63" s="956"/>
      <c r="BM63" s="956"/>
      <c r="BN63" s="1025"/>
      <c r="BO63" s="106"/>
      <c r="BP63" s="106"/>
      <c r="BQ63" s="103">
        <v>57</v>
      </c>
      <c r="BR63" s="104"/>
      <c r="BS63" s="1006"/>
      <c r="BT63" s="1007"/>
      <c r="BU63" s="1007"/>
      <c r="BV63" s="1007"/>
      <c r="BW63" s="1007"/>
      <c r="BX63" s="1007"/>
      <c r="BY63" s="1007"/>
      <c r="BZ63" s="1007"/>
      <c r="CA63" s="1007"/>
      <c r="CB63" s="1007"/>
      <c r="CC63" s="1007"/>
      <c r="CD63" s="1007"/>
      <c r="CE63" s="1007"/>
      <c r="CF63" s="1007"/>
      <c r="CG63" s="1022"/>
      <c r="CH63" s="1003"/>
      <c r="CI63" s="1004"/>
      <c r="CJ63" s="1004"/>
      <c r="CK63" s="1004"/>
      <c r="CL63" s="1005"/>
      <c r="CM63" s="1003"/>
      <c r="CN63" s="1004"/>
      <c r="CO63" s="1004"/>
      <c r="CP63" s="1004"/>
      <c r="CQ63" s="1005"/>
      <c r="CR63" s="1003"/>
      <c r="CS63" s="1004"/>
      <c r="CT63" s="1004"/>
      <c r="CU63" s="1004"/>
      <c r="CV63" s="1005"/>
      <c r="CW63" s="1003"/>
      <c r="CX63" s="1004"/>
      <c r="CY63" s="1004"/>
      <c r="CZ63" s="1004"/>
      <c r="DA63" s="1005"/>
      <c r="DB63" s="1003"/>
      <c r="DC63" s="1004"/>
      <c r="DD63" s="1004"/>
      <c r="DE63" s="1004"/>
      <c r="DF63" s="1005"/>
      <c r="DG63" s="1003"/>
      <c r="DH63" s="1004"/>
      <c r="DI63" s="1004"/>
      <c r="DJ63" s="1004"/>
      <c r="DK63" s="1005"/>
      <c r="DL63" s="1003"/>
      <c r="DM63" s="1004"/>
      <c r="DN63" s="1004"/>
      <c r="DO63" s="1004"/>
      <c r="DP63" s="1005"/>
      <c r="DQ63" s="1003"/>
      <c r="DR63" s="1004"/>
      <c r="DS63" s="1004"/>
      <c r="DT63" s="1004"/>
      <c r="DU63" s="1005"/>
      <c r="DV63" s="1006"/>
      <c r="DW63" s="1007"/>
      <c r="DX63" s="1007"/>
      <c r="DY63" s="1007"/>
      <c r="DZ63" s="1008"/>
      <c r="EA63" s="95"/>
    </row>
    <row r="64" spans="1:131" ht="26.2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06"/>
      <c r="BT64" s="1007"/>
      <c r="BU64" s="1007"/>
      <c r="BV64" s="1007"/>
      <c r="BW64" s="1007"/>
      <c r="BX64" s="1007"/>
      <c r="BY64" s="1007"/>
      <c r="BZ64" s="1007"/>
      <c r="CA64" s="1007"/>
      <c r="CB64" s="1007"/>
      <c r="CC64" s="1007"/>
      <c r="CD64" s="1007"/>
      <c r="CE64" s="1007"/>
      <c r="CF64" s="1007"/>
      <c r="CG64" s="1022"/>
      <c r="CH64" s="1003"/>
      <c r="CI64" s="1004"/>
      <c r="CJ64" s="1004"/>
      <c r="CK64" s="1004"/>
      <c r="CL64" s="1005"/>
      <c r="CM64" s="1003"/>
      <c r="CN64" s="1004"/>
      <c r="CO64" s="1004"/>
      <c r="CP64" s="1004"/>
      <c r="CQ64" s="1005"/>
      <c r="CR64" s="1003"/>
      <c r="CS64" s="1004"/>
      <c r="CT64" s="1004"/>
      <c r="CU64" s="1004"/>
      <c r="CV64" s="1005"/>
      <c r="CW64" s="1003"/>
      <c r="CX64" s="1004"/>
      <c r="CY64" s="1004"/>
      <c r="CZ64" s="1004"/>
      <c r="DA64" s="1005"/>
      <c r="DB64" s="1003"/>
      <c r="DC64" s="1004"/>
      <c r="DD64" s="1004"/>
      <c r="DE64" s="1004"/>
      <c r="DF64" s="1005"/>
      <c r="DG64" s="1003"/>
      <c r="DH64" s="1004"/>
      <c r="DI64" s="1004"/>
      <c r="DJ64" s="1004"/>
      <c r="DK64" s="1005"/>
      <c r="DL64" s="1003"/>
      <c r="DM64" s="1004"/>
      <c r="DN64" s="1004"/>
      <c r="DO64" s="1004"/>
      <c r="DP64" s="1005"/>
      <c r="DQ64" s="1003"/>
      <c r="DR64" s="1004"/>
      <c r="DS64" s="1004"/>
      <c r="DT64" s="1004"/>
      <c r="DU64" s="1005"/>
      <c r="DV64" s="1006"/>
      <c r="DW64" s="1007"/>
      <c r="DX64" s="1007"/>
      <c r="DY64" s="1007"/>
      <c r="DZ64" s="1008"/>
      <c r="EA64" s="95"/>
    </row>
    <row r="65" spans="1:131" ht="26.25" customHeight="1" thickBot="1">
      <c r="A65" s="97" t="s">
        <v>351</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06"/>
      <c r="BT65" s="1007"/>
      <c r="BU65" s="1007"/>
      <c r="BV65" s="1007"/>
      <c r="BW65" s="1007"/>
      <c r="BX65" s="1007"/>
      <c r="BY65" s="1007"/>
      <c r="BZ65" s="1007"/>
      <c r="CA65" s="1007"/>
      <c r="CB65" s="1007"/>
      <c r="CC65" s="1007"/>
      <c r="CD65" s="1007"/>
      <c r="CE65" s="1007"/>
      <c r="CF65" s="1007"/>
      <c r="CG65" s="1022"/>
      <c r="CH65" s="1003"/>
      <c r="CI65" s="1004"/>
      <c r="CJ65" s="1004"/>
      <c r="CK65" s="1004"/>
      <c r="CL65" s="1005"/>
      <c r="CM65" s="1003"/>
      <c r="CN65" s="1004"/>
      <c r="CO65" s="1004"/>
      <c r="CP65" s="1004"/>
      <c r="CQ65" s="1005"/>
      <c r="CR65" s="1003"/>
      <c r="CS65" s="1004"/>
      <c r="CT65" s="1004"/>
      <c r="CU65" s="1004"/>
      <c r="CV65" s="1005"/>
      <c r="CW65" s="1003"/>
      <c r="CX65" s="1004"/>
      <c r="CY65" s="1004"/>
      <c r="CZ65" s="1004"/>
      <c r="DA65" s="1005"/>
      <c r="DB65" s="1003"/>
      <c r="DC65" s="1004"/>
      <c r="DD65" s="1004"/>
      <c r="DE65" s="1004"/>
      <c r="DF65" s="1005"/>
      <c r="DG65" s="1003"/>
      <c r="DH65" s="1004"/>
      <c r="DI65" s="1004"/>
      <c r="DJ65" s="1004"/>
      <c r="DK65" s="1005"/>
      <c r="DL65" s="1003"/>
      <c r="DM65" s="1004"/>
      <c r="DN65" s="1004"/>
      <c r="DO65" s="1004"/>
      <c r="DP65" s="1005"/>
      <c r="DQ65" s="1003"/>
      <c r="DR65" s="1004"/>
      <c r="DS65" s="1004"/>
      <c r="DT65" s="1004"/>
      <c r="DU65" s="1005"/>
      <c r="DV65" s="1006"/>
      <c r="DW65" s="1007"/>
      <c r="DX65" s="1007"/>
      <c r="DY65" s="1007"/>
      <c r="DZ65" s="1008"/>
      <c r="EA65" s="95"/>
    </row>
    <row r="66" spans="1:131" ht="26.25" customHeight="1">
      <c r="A66" s="1009" t="s">
        <v>352</v>
      </c>
      <c r="B66" s="1010"/>
      <c r="C66" s="1010"/>
      <c r="D66" s="1010"/>
      <c r="E66" s="1010"/>
      <c r="F66" s="1010"/>
      <c r="G66" s="1010"/>
      <c r="H66" s="1010"/>
      <c r="I66" s="1010"/>
      <c r="J66" s="1010"/>
      <c r="K66" s="1010"/>
      <c r="L66" s="1010"/>
      <c r="M66" s="1010"/>
      <c r="N66" s="1010"/>
      <c r="O66" s="1010"/>
      <c r="P66" s="1011"/>
      <c r="Q66" s="995" t="s">
        <v>334</v>
      </c>
      <c r="R66" s="996"/>
      <c r="S66" s="996"/>
      <c r="T66" s="996"/>
      <c r="U66" s="997"/>
      <c r="V66" s="995" t="s">
        <v>335</v>
      </c>
      <c r="W66" s="996"/>
      <c r="X66" s="996"/>
      <c r="Y66" s="996"/>
      <c r="Z66" s="997"/>
      <c r="AA66" s="995" t="s">
        <v>336</v>
      </c>
      <c r="AB66" s="996"/>
      <c r="AC66" s="996"/>
      <c r="AD66" s="996"/>
      <c r="AE66" s="997"/>
      <c r="AF66" s="1015" t="s">
        <v>337</v>
      </c>
      <c r="AG66" s="1016"/>
      <c r="AH66" s="1016"/>
      <c r="AI66" s="1016"/>
      <c r="AJ66" s="1017"/>
      <c r="AK66" s="995" t="s">
        <v>338</v>
      </c>
      <c r="AL66" s="1010"/>
      <c r="AM66" s="1010"/>
      <c r="AN66" s="1010"/>
      <c r="AO66" s="1011"/>
      <c r="AP66" s="995" t="s">
        <v>339</v>
      </c>
      <c r="AQ66" s="996"/>
      <c r="AR66" s="996"/>
      <c r="AS66" s="996"/>
      <c r="AT66" s="997"/>
      <c r="AU66" s="995" t="s">
        <v>353</v>
      </c>
      <c r="AV66" s="996"/>
      <c r="AW66" s="996"/>
      <c r="AX66" s="996"/>
      <c r="AY66" s="997"/>
      <c r="AZ66" s="995" t="s">
        <v>313</v>
      </c>
      <c r="BA66" s="996"/>
      <c r="BB66" s="996"/>
      <c r="BC66" s="996"/>
      <c r="BD66" s="1001"/>
      <c r="BE66" s="106"/>
      <c r="BF66" s="106"/>
      <c r="BG66" s="106"/>
      <c r="BH66" s="106"/>
      <c r="BI66" s="106"/>
      <c r="BJ66" s="106"/>
      <c r="BK66" s="106"/>
      <c r="BL66" s="106"/>
      <c r="BM66" s="106"/>
      <c r="BN66" s="106"/>
      <c r="BO66" s="106"/>
      <c r="BP66" s="106"/>
      <c r="BQ66" s="103">
        <v>60</v>
      </c>
      <c r="BR66" s="108"/>
      <c r="BS66" s="948"/>
      <c r="BT66" s="949"/>
      <c r="BU66" s="949"/>
      <c r="BV66" s="949"/>
      <c r="BW66" s="949"/>
      <c r="BX66" s="949"/>
      <c r="BY66" s="949"/>
      <c r="BZ66" s="949"/>
      <c r="CA66" s="949"/>
      <c r="CB66" s="949"/>
      <c r="CC66" s="949"/>
      <c r="CD66" s="949"/>
      <c r="CE66" s="949"/>
      <c r="CF66" s="949"/>
      <c r="CG66" s="958"/>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48"/>
      <c r="DW66" s="949"/>
      <c r="DX66" s="949"/>
      <c r="DY66" s="949"/>
      <c r="DZ66" s="950"/>
      <c r="EA66" s="95"/>
    </row>
    <row r="67" spans="1:131" ht="26.25" customHeight="1" thickBot="1">
      <c r="A67" s="1012"/>
      <c r="B67" s="1013"/>
      <c r="C67" s="1013"/>
      <c r="D67" s="1013"/>
      <c r="E67" s="1013"/>
      <c r="F67" s="1013"/>
      <c r="G67" s="1013"/>
      <c r="H67" s="1013"/>
      <c r="I67" s="1013"/>
      <c r="J67" s="1013"/>
      <c r="K67" s="1013"/>
      <c r="L67" s="1013"/>
      <c r="M67" s="1013"/>
      <c r="N67" s="1013"/>
      <c r="O67" s="1013"/>
      <c r="P67" s="1014"/>
      <c r="Q67" s="998"/>
      <c r="R67" s="999"/>
      <c r="S67" s="999"/>
      <c r="T67" s="999"/>
      <c r="U67" s="1000"/>
      <c r="V67" s="998"/>
      <c r="W67" s="999"/>
      <c r="X67" s="999"/>
      <c r="Y67" s="999"/>
      <c r="Z67" s="1000"/>
      <c r="AA67" s="998"/>
      <c r="AB67" s="999"/>
      <c r="AC67" s="999"/>
      <c r="AD67" s="999"/>
      <c r="AE67" s="1000"/>
      <c r="AF67" s="1018"/>
      <c r="AG67" s="1019"/>
      <c r="AH67" s="1019"/>
      <c r="AI67" s="1019"/>
      <c r="AJ67" s="1020"/>
      <c r="AK67" s="1021"/>
      <c r="AL67" s="1013"/>
      <c r="AM67" s="1013"/>
      <c r="AN67" s="1013"/>
      <c r="AO67" s="1014"/>
      <c r="AP67" s="998"/>
      <c r="AQ67" s="999"/>
      <c r="AR67" s="999"/>
      <c r="AS67" s="999"/>
      <c r="AT67" s="1000"/>
      <c r="AU67" s="998"/>
      <c r="AV67" s="999"/>
      <c r="AW67" s="999"/>
      <c r="AX67" s="999"/>
      <c r="AY67" s="1000"/>
      <c r="AZ67" s="998"/>
      <c r="BA67" s="999"/>
      <c r="BB67" s="999"/>
      <c r="BC67" s="999"/>
      <c r="BD67" s="1002"/>
      <c r="BE67" s="106"/>
      <c r="BF67" s="106"/>
      <c r="BG67" s="106"/>
      <c r="BH67" s="106"/>
      <c r="BI67" s="106"/>
      <c r="BJ67" s="106"/>
      <c r="BK67" s="106"/>
      <c r="BL67" s="106"/>
      <c r="BM67" s="106"/>
      <c r="BN67" s="106"/>
      <c r="BO67" s="106"/>
      <c r="BP67" s="106"/>
      <c r="BQ67" s="103">
        <v>61</v>
      </c>
      <c r="BR67" s="108"/>
      <c r="BS67" s="948"/>
      <c r="BT67" s="949"/>
      <c r="BU67" s="949"/>
      <c r="BV67" s="949"/>
      <c r="BW67" s="949"/>
      <c r="BX67" s="949"/>
      <c r="BY67" s="949"/>
      <c r="BZ67" s="949"/>
      <c r="CA67" s="949"/>
      <c r="CB67" s="949"/>
      <c r="CC67" s="949"/>
      <c r="CD67" s="949"/>
      <c r="CE67" s="949"/>
      <c r="CF67" s="949"/>
      <c r="CG67" s="958"/>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48"/>
      <c r="DW67" s="949"/>
      <c r="DX67" s="949"/>
      <c r="DY67" s="949"/>
      <c r="DZ67" s="950"/>
      <c r="EA67" s="95"/>
    </row>
    <row r="68" spans="1:131" ht="26.25" customHeight="1" thickTop="1">
      <c r="A68" s="101">
        <v>1</v>
      </c>
      <c r="B68" s="991" t="s">
        <v>354</v>
      </c>
      <c r="C68" s="992"/>
      <c r="D68" s="992"/>
      <c r="E68" s="992"/>
      <c r="F68" s="992"/>
      <c r="G68" s="992"/>
      <c r="H68" s="992"/>
      <c r="I68" s="992"/>
      <c r="J68" s="992"/>
      <c r="K68" s="992"/>
      <c r="L68" s="992"/>
      <c r="M68" s="992"/>
      <c r="N68" s="992"/>
      <c r="O68" s="992"/>
      <c r="P68" s="993"/>
      <c r="Q68" s="994">
        <v>4534</v>
      </c>
      <c r="R68" s="988"/>
      <c r="S68" s="988"/>
      <c r="T68" s="988"/>
      <c r="U68" s="988"/>
      <c r="V68" s="988">
        <v>4473</v>
      </c>
      <c r="W68" s="988"/>
      <c r="X68" s="988"/>
      <c r="Y68" s="988"/>
      <c r="Z68" s="988"/>
      <c r="AA68" s="988">
        <v>60</v>
      </c>
      <c r="AB68" s="988"/>
      <c r="AC68" s="988"/>
      <c r="AD68" s="988"/>
      <c r="AE68" s="988"/>
      <c r="AF68" s="988">
        <v>58</v>
      </c>
      <c r="AG68" s="988"/>
      <c r="AH68" s="988"/>
      <c r="AI68" s="988"/>
      <c r="AJ68" s="988"/>
      <c r="AK68" s="988">
        <v>113</v>
      </c>
      <c r="AL68" s="988"/>
      <c r="AM68" s="988"/>
      <c r="AN68" s="988"/>
      <c r="AO68" s="988"/>
      <c r="AP68" s="988">
        <v>6115</v>
      </c>
      <c r="AQ68" s="988"/>
      <c r="AR68" s="988"/>
      <c r="AS68" s="988"/>
      <c r="AT68" s="988"/>
      <c r="AU68" s="988">
        <v>1288</v>
      </c>
      <c r="AV68" s="988"/>
      <c r="AW68" s="988"/>
      <c r="AX68" s="988"/>
      <c r="AY68" s="988"/>
      <c r="AZ68" s="989"/>
      <c r="BA68" s="989"/>
      <c r="BB68" s="989"/>
      <c r="BC68" s="989"/>
      <c r="BD68" s="990"/>
      <c r="BE68" s="106"/>
      <c r="BF68" s="106"/>
      <c r="BG68" s="106"/>
      <c r="BH68" s="106"/>
      <c r="BI68" s="106"/>
      <c r="BJ68" s="106"/>
      <c r="BK68" s="106"/>
      <c r="BL68" s="106"/>
      <c r="BM68" s="106"/>
      <c r="BN68" s="106"/>
      <c r="BO68" s="106"/>
      <c r="BP68" s="106"/>
      <c r="BQ68" s="103">
        <v>62</v>
      </c>
      <c r="BR68" s="108"/>
      <c r="BS68" s="948"/>
      <c r="BT68" s="949"/>
      <c r="BU68" s="949"/>
      <c r="BV68" s="949"/>
      <c r="BW68" s="949"/>
      <c r="BX68" s="949"/>
      <c r="BY68" s="949"/>
      <c r="BZ68" s="949"/>
      <c r="CA68" s="949"/>
      <c r="CB68" s="949"/>
      <c r="CC68" s="949"/>
      <c r="CD68" s="949"/>
      <c r="CE68" s="949"/>
      <c r="CF68" s="949"/>
      <c r="CG68" s="958"/>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48"/>
      <c r="DW68" s="949"/>
      <c r="DX68" s="949"/>
      <c r="DY68" s="949"/>
      <c r="DZ68" s="950"/>
      <c r="EA68" s="95"/>
    </row>
    <row r="69" spans="1:131" ht="26.25" customHeight="1">
      <c r="A69" s="103">
        <v>2</v>
      </c>
      <c r="B69" s="985" t="s">
        <v>355</v>
      </c>
      <c r="C69" s="986"/>
      <c r="D69" s="986"/>
      <c r="E69" s="986"/>
      <c r="F69" s="986"/>
      <c r="G69" s="986"/>
      <c r="H69" s="986"/>
      <c r="I69" s="986"/>
      <c r="J69" s="986"/>
      <c r="K69" s="986"/>
      <c r="L69" s="986"/>
      <c r="M69" s="986"/>
      <c r="N69" s="986"/>
      <c r="O69" s="986"/>
      <c r="P69" s="987"/>
      <c r="Q69" s="980">
        <v>23</v>
      </c>
      <c r="R69" s="974"/>
      <c r="S69" s="974"/>
      <c r="T69" s="974"/>
      <c r="U69" s="974"/>
      <c r="V69" s="974">
        <v>20</v>
      </c>
      <c r="W69" s="974"/>
      <c r="X69" s="974"/>
      <c r="Y69" s="974"/>
      <c r="Z69" s="974"/>
      <c r="AA69" s="974">
        <v>4</v>
      </c>
      <c r="AB69" s="974"/>
      <c r="AC69" s="974"/>
      <c r="AD69" s="974"/>
      <c r="AE69" s="974"/>
      <c r="AF69" s="974">
        <v>4</v>
      </c>
      <c r="AG69" s="974"/>
      <c r="AH69" s="974"/>
      <c r="AI69" s="974"/>
      <c r="AJ69" s="974"/>
      <c r="AK69" s="974" t="s">
        <v>326</v>
      </c>
      <c r="AL69" s="974"/>
      <c r="AM69" s="974"/>
      <c r="AN69" s="974"/>
      <c r="AO69" s="974"/>
      <c r="AP69" s="974" t="s">
        <v>326</v>
      </c>
      <c r="AQ69" s="974"/>
      <c r="AR69" s="974"/>
      <c r="AS69" s="974"/>
      <c r="AT69" s="974"/>
      <c r="AU69" s="974" t="s">
        <v>326</v>
      </c>
      <c r="AV69" s="974"/>
      <c r="AW69" s="974"/>
      <c r="AX69" s="974"/>
      <c r="AY69" s="974"/>
      <c r="AZ69" s="975"/>
      <c r="BA69" s="975"/>
      <c r="BB69" s="975"/>
      <c r="BC69" s="975"/>
      <c r="BD69" s="976"/>
      <c r="BE69" s="106"/>
      <c r="BF69" s="106"/>
      <c r="BG69" s="106"/>
      <c r="BH69" s="106"/>
      <c r="BI69" s="106"/>
      <c r="BJ69" s="106"/>
      <c r="BK69" s="106"/>
      <c r="BL69" s="106"/>
      <c r="BM69" s="106"/>
      <c r="BN69" s="106"/>
      <c r="BO69" s="106"/>
      <c r="BP69" s="106"/>
      <c r="BQ69" s="103">
        <v>63</v>
      </c>
      <c r="BR69" s="108"/>
      <c r="BS69" s="948"/>
      <c r="BT69" s="949"/>
      <c r="BU69" s="949"/>
      <c r="BV69" s="949"/>
      <c r="BW69" s="949"/>
      <c r="BX69" s="949"/>
      <c r="BY69" s="949"/>
      <c r="BZ69" s="949"/>
      <c r="CA69" s="949"/>
      <c r="CB69" s="949"/>
      <c r="CC69" s="949"/>
      <c r="CD69" s="949"/>
      <c r="CE69" s="949"/>
      <c r="CF69" s="949"/>
      <c r="CG69" s="958"/>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48"/>
      <c r="DW69" s="949"/>
      <c r="DX69" s="949"/>
      <c r="DY69" s="949"/>
      <c r="DZ69" s="950"/>
      <c r="EA69" s="95"/>
    </row>
    <row r="70" spans="1:131" ht="26.25" customHeight="1">
      <c r="A70" s="103">
        <v>3</v>
      </c>
      <c r="B70" s="985" t="s">
        <v>356</v>
      </c>
      <c r="C70" s="986"/>
      <c r="D70" s="986"/>
      <c r="E70" s="986"/>
      <c r="F70" s="986"/>
      <c r="G70" s="986"/>
      <c r="H70" s="986"/>
      <c r="I70" s="986"/>
      <c r="J70" s="986"/>
      <c r="K70" s="986"/>
      <c r="L70" s="986"/>
      <c r="M70" s="986"/>
      <c r="N70" s="986"/>
      <c r="O70" s="986"/>
      <c r="P70" s="987"/>
      <c r="Q70" s="980">
        <v>14</v>
      </c>
      <c r="R70" s="974"/>
      <c r="S70" s="974"/>
      <c r="T70" s="974"/>
      <c r="U70" s="974"/>
      <c r="V70" s="974">
        <v>9</v>
      </c>
      <c r="W70" s="974"/>
      <c r="X70" s="974"/>
      <c r="Y70" s="974"/>
      <c r="Z70" s="974"/>
      <c r="AA70" s="974">
        <v>5</v>
      </c>
      <c r="AB70" s="974"/>
      <c r="AC70" s="974"/>
      <c r="AD70" s="974"/>
      <c r="AE70" s="974"/>
      <c r="AF70" s="974">
        <v>5</v>
      </c>
      <c r="AG70" s="974"/>
      <c r="AH70" s="974"/>
      <c r="AI70" s="974"/>
      <c r="AJ70" s="974"/>
      <c r="AK70" s="974" t="s">
        <v>326</v>
      </c>
      <c r="AL70" s="974"/>
      <c r="AM70" s="974"/>
      <c r="AN70" s="974"/>
      <c r="AO70" s="974"/>
      <c r="AP70" s="974" t="s">
        <v>326</v>
      </c>
      <c r="AQ70" s="974"/>
      <c r="AR70" s="974"/>
      <c r="AS70" s="974"/>
      <c r="AT70" s="974"/>
      <c r="AU70" s="974" t="s">
        <v>326</v>
      </c>
      <c r="AV70" s="974"/>
      <c r="AW70" s="974"/>
      <c r="AX70" s="974"/>
      <c r="AY70" s="974"/>
      <c r="AZ70" s="975"/>
      <c r="BA70" s="975"/>
      <c r="BB70" s="975"/>
      <c r="BC70" s="975"/>
      <c r="BD70" s="976"/>
      <c r="BE70" s="106"/>
      <c r="BF70" s="106"/>
      <c r="BG70" s="106"/>
      <c r="BH70" s="106"/>
      <c r="BI70" s="106"/>
      <c r="BJ70" s="106"/>
      <c r="BK70" s="106"/>
      <c r="BL70" s="106"/>
      <c r="BM70" s="106"/>
      <c r="BN70" s="106"/>
      <c r="BO70" s="106"/>
      <c r="BP70" s="106"/>
      <c r="BQ70" s="103">
        <v>64</v>
      </c>
      <c r="BR70" s="108"/>
      <c r="BS70" s="948"/>
      <c r="BT70" s="949"/>
      <c r="BU70" s="949"/>
      <c r="BV70" s="949"/>
      <c r="BW70" s="949"/>
      <c r="BX70" s="949"/>
      <c r="BY70" s="949"/>
      <c r="BZ70" s="949"/>
      <c r="CA70" s="949"/>
      <c r="CB70" s="949"/>
      <c r="CC70" s="949"/>
      <c r="CD70" s="949"/>
      <c r="CE70" s="949"/>
      <c r="CF70" s="949"/>
      <c r="CG70" s="958"/>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48"/>
      <c r="DW70" s="949"/>
      <c r="DX70" s="949"/>
      <c r="DY70" s="949"/>
      <c r="DZ70" s="950"/>
      <c r="EA70" s="95"/>
    </row>
    <row r="71" spans="1:131" ht="26.25" customHeight="1">
      <c r="A71" s="103">
        <v>4</v>
      </c>
      <c r="B71" s="985" t="s">
        <v>357</v>
      </c>
      <c r="C71" s="986"/>
      <c r="D71" s="986"/>
      <c r="E71" s="986"/>
      <c r="F71" s="986"/>
      <c r="G71" s="986"/>
      <c r="H71" s="986"/>
      <c r="I71" s="986"/>
      <c r="J71" s="986"/>
      <c r="K71" s="986"/>
      <c r="L71" s="986"/>
      <c r="M71" s="986"/>
      <c r="N71" s="986"/>
      <c r="O71" s="986"/>
      <c r="P71" s="987"/>
      <c r="Q71" s="980">
        <v>97</v>
      </c>
      <c r="R71" s="974"/>
      <c r="S71" s="974"/>
      <c r="T71" s="974"/>
      <c r="U71" s="974"/>
      <c r="V71" s="974">
        <v>94</v>
      </c>
      <c r="W71" s="974"/>
      <c r="X71" s="974"/>
      <c r="Y71" s="974"/>
      <c r="Z71" s="974"/>
      <c r="AA71" s="974">
        <v>4</v>
      </c>
      <c r="AB71" s="974"/>
      <c r="AC71" s="974"/>
      <c r="AD71" s="974"/>
      <c r="AE71" s="974"/>
      <c r="AF71" s="974">
        <v>4</v>
      </c>
      <c r="AG71" s="974"/>
      <c r="AH71" s="974"/>
      <c r="AI71" s="974"/>
      <c r="AJ71" s="974"/>
      <c r="AK71" s="974" t="s">
        <v>326</v>
      </c>
      <c r="AL71" s="974"/>
      <c r="AM71" s="974"/>
      <c r="AN71" s="974"/>
      <c r="AO71" s="974"/>
      <c r="AP71" s="974" t="s">
        <v>326</v>
      </c>
      <c r="AQ71" s="974"/>
      <c r="AR71" s="974"/>
      <c r="AS71" s="974"/>
      <c r="AT71" s="974"/>
      <c r="AU71" s="974" t="s">
        <v>326</v>
      </c>
      <c r="AV71" s="974"/>
      <c r="AW71" s="974"/>
      <c r="AX71" s="974"/>
      <c r="AY71" s="974"/>
      <c r="AZ71" s="975"/>
      <c r="BA71" s="975"/>
      <c r="BB71" s="975"/>
      <c r="BC71" s="975"/>
      <c r="BD71" s="976"/>
      <c r="BE71" s="106"/>
      <c r="BF71" s="106"/>
      <c r="BG71" s="106"/>
      <c r="BH71" s="106"/>
      <c r="BI71" s="106"/>
      <c r="BJ71" s="106"/>
      <c r="BK71" s="106"/>
      <c r="BL71" s="106"/>
      <c r="BM71" s="106"/>
      <c r="BN71" s="106"/>
      <c r="BO71" s="106"/>
      <c r="BP71" s="106"/>
      <c r="BQ71" s="103">
        <v>65</v>
      </c>
      <c r="BR71" s="108"/>
      <c r="BS71" s="948"/>
      <c r="BT71" s="949"/>
      <c r="BU71" s="949"/>
      <c r="BV71" s="949"/>
      <c r="BW71" s="949"/>
      <c r="BX71" s="949"/>
      <c r="BY71" s="949"/>
      <c r="BZ71" s="949"/>
      <c r="CA71" s="949"/>
      <c r="CB71" s="949"/>
      <c r="CC71" s="949"/>
      <c r="CD71" s="949"/>
      <c r="CE71" s="949"/>
      <c r="CF71" s="949"/>
      <c r="CG71" s="958"/>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48"/>
      <c r="DW71" s="949"/>
      <c r="DX71" s="949"/>
      <c r="DY71" s="949"/>
      <c r="DZ71" s="950"/>
      <c r="EA71" s="95"/>
    </row>
    <row r="72" spans="1:131" ht="26.25" customHeight="1">
      <c r="A72" s="103">
        <v>5</v>
      </c>
      <c r="B72" s="985" t="s">
        <v>358</v>
      </c>
      <c r="C72" s="986"/>
      <c r="D72" s="986"/>
      <c r="E72" s="986"/>
      <c r="F72" s="986"/>
      <c r="G72" s="986"/>
      <c r="H72" s="986"/>
      <c r="I72" s="986"/>
      <c r="J72" s="986"/>
      <c r="K72" s="986"/>
      <c r="L72" s="986"/>
      <c r="M72" s="986"/>
      <c r="N72" s="986"/>
      <c r="O72" s="986"/>
      <c r="P72" s="987"/>
      <c r="Q72" s="980">
        <v>50</v>
      </c>
      <c r="R72" s="974"/>
      <c r="S72" s="974"/>
      <c r="T72" s="974"/>
      <c r="U72" s="974"/>
      <c r="V72" s="974">
        <v>48</v>
      </c>
      <c r="W72" s="974"/>
      <c r="X72" s="974"/>
      <c r="Y72" s="974"/>
      <c r="Z72" s="974"/>
      <c r="AA72" s="974">
        <v>2</v>
      </c>
      <c r="AB72" s="974"/>
      <c r="AC72" s="974"/>
      <c r="AD72" s="974"/>
      <c r="AE72" s="974"/>
      <c r="AF72" s="974">
        <v>2</v>
      </c>
      <c r="AG72" s="974"/>
      <c r="AH72" s="974"/>
      <c r="AI72" s="974"/>
      <c r="AJ72" s="974"/>
      <c r="AK72" s="974">
        <v>40</v>
      </c>
      <c r="AL72" s="974"/>
      <c r="AM72" s="974"/>
      <c r="AN72" s="974"/>
      <c r="AO72" s="974"/>
      <c r="AP72" s="974" t="s">
        <v>326</v>
      </c>
      <c r="AQ72" s="974"/>
      <c r="AR72" s="974"/>
      <c r="AS72" s="974"/>
      <c r="AT72" s="974"/>
      <c r="AU72" s="974" t="s">
        <v>326</v>
      </c>
      <c r="AV72" s="974"/>
      <c r="AW72" s="974"/>
      <c r="AX72" s="974"/>
      <c r="AY72" s="974"/>
      <c r="AZ72" s="975"/>
      <c r="BA72" s="975"/>
      <c r="BB72" s="975"/>
      <c r="BC72" s="975"/>
      <c r="BD72" s="976"/>
      <c r="BE72" s="106"/>
      <c r="BF72" s="106"/>
      <c r="BG72" s="106"/>
      <c r="BH72" s="106"/>
      <c r="BI72" s="106"/>
      <c r="BJ72" s="106"/>
      <c r="BK72" s="106"/>
      <c r="BL72" s="106"/>
      <c r="BM72" s="106"/>
      <c r="BN72" s="106"/>
      <c r="BO72" s="106"/>
      <c r="BP72" s="106"/>
      <c r="BQ72" s="103">
        <v>66</v>
      </c>
      <c r="BR72" s="108"/>
      <c r="BS72" s="948"/>
      <c r="BT72" s="949"/>
      <c r="BU72" s="949"/>
      <c r="BV72" s="949"/>
      <c r="BW72" s="949"/>
      <c r="BX72" s="949"/>
      <c r="BY72" s="949"/>
      <c r="BZ72" s="949"/>
      <c r="CA72" s="949"/>
      <c r="CB72" s="949"/>
      <c r="CC72" s="949"/>
      <c r="CD72" s="949"/>
      <c r="CE72" s="949"/>
      <c r="CF72" s="949"/>
      <c r="CG72" s="958"/>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48"/>
      <c r="DW72" s="949"/>
      <c r="DX72" s="949"/>
      <c r="DY72" s="949"/>
      <c r="DZ72" s="950"/>
      <c r="EA72" s="95"/>
    </row>
    <row r="73" spans="1:131" ht="26.25" customHeight="1">
      <c r="A73" s="103">
        <v>6</v>
      </c>
      <c r="B73" s="985" t="s">
        <v>359</v>
      </c>
      <c r="C73" s="986"/>
      <c r="D73" s="986"/>
      <c r="E73" s="986"/>
      <c r="F73" s="986"/>
      <c r="G73" s="986"/>
      <c r="H73" s="986"/>
      <c r="I73" s="986"/>
      <c r="J73" s="986"/>
      <c r="K73" s="986"/>
      <c r="L73" s="986"/>
      <c r="M73" s="986"/>
      <c r="N73" s="986"/>
      <c r="O73" s="986"/>
      <c r="P73" s="987"/>
      <c r="Q73" s="980">
        <v>824</v>
      </c>
      <c r="R73" s="974"/>
      <c r="S73" s="974"/>
      <c r="T73" s="974"/>
      <c r="U73" s="974"/>
      <c r="V73" s="974">
        <v>251</v>
      </c>
      <c r="W73" s="974"/>
      <c r="X73" s="974"/>
      <c r="Y73" s="974"/>
      <c r="Z73" s="974"/>
      <c r="AA73" s="974">
        <v>573</v>
      </c>
      <c r="AB73" s="974"/>
      <c r="AC73" s="974"/>
      <c r="AD73" s="974"/>
      <c r="AE73" s="974"/>
      <c r="AF73" s="974">
        <v>573</v>
      </c>
      <c r="AG73" s="974"/>
      <c r="AH73" s="974"/>
      <c r="AI73" s="974"/>
      <c r="AJ73" s="974"/>
      <c r="AK73" s="974">
        <v>35</v>
      </c>
      <c r="AL73" s="974"/>
      <c r="AM73" s="974"/>
      <c r="AN73" s="974"/>
      <c r="AO73" s="974"/>
      <c r="AP73" s="974" t="s">
        <v>326</v>
      </c>
      <c r="AQ73" s="974"/>
      <c r="AR73" s="974"/>
      <c r="AS73" s="974"/>
      <c r="AT73" s="974"/>
      <c r="AU73" s="974" t="s">
        <v>326</v>
      </c>
      <c r="AV73" s="974"/>
      <c r="AW73" s="974"/>
      <c r="AX73" s="974"/>
      <c r="AY73" s="974"/>
      <c r="AZ73" s="975"/>
      <c r="BA73" s="975"/>
      <c r="BB73" s="975"/>
      <c r="BC73" s="975"/>
      <c r="BD73" s="976"/>
      <c r="BE73" s="106"/>
      <c r="BF73" s="106"/>
      <c r="BG73" s="106"/>
      <c r="BH73" s="106"/>
      <c r="BI73" s="106"/>
      <c r="BJ73" s="106"/>
      <c r="BK73" s="106"/>
      <c r="BL73" s="106"/>
      <c r="BM73" s="106"/>
      <c r="BN73" s="106"/>
      <c r="BO73" s="106"/>
      <c r="BP73" s="106"/>
      <c r="BQ73" s="103">
        <v>67</v>
      </c>
      <c r="BR73" s="108"/>
      <c r="BS73" s="948"/>
      <c r="BT73" s="949"/>
      <c r="BU73" s="949"/>
      <c r="BV73" s="949"/>
      <c r="BW73" s="949"/>
      <c r="BX73" s="949"/>
      <c r="BY73" s="949"/>
      <c r="BZ73" s="949"/>
      <c r="CA73" s="949"/>
      <c r="CB73" s="949"/>
      <c r="CC73" s="949"/>
      <c r="CD73" s="949"/>
      <c r="CE73" s="949"/>
      <c r="CF73" s="949"/>
      <c r="CG73" s="958"/>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48"/>
      <c r="DW73" s="949"/>
      <c r="DX73" s="949"/>
      <c r="DY73" s="949"/>
      <c r="DZ73" s="950"/>
      <c r="EA73" s="95"/>
    </row>
    <row r="74" spans="1:131" ht="26.25" customHeight="1">
      <c r="A74" s="103">
        <v>7</v>
      </c>
      <c r="B74" s="985" t="s">
        <v>360</v>
      </c>
      <c r="C74" s="986"/>
      <c r="D74" s="986"/>
      <c r="E74" s="986"/>
      <c r="F74" s="986"/>
      <c r="G74" s="986"/>
      <c r="H74" s="986"/>
      <c r="I74" s="986"/>
      <c r="J74" s="986"/>
      <c r="K74" s="986"/>
      <c r="L74" s="986"/>
      <c r="M74" s="986"/>
      <c r="N74" s="986"/>
      <c r="O74" s="986"/>
      <c r="P74" s="987"/>
      <c r="Q74" s="980">
        <v>1476</v>
      </c>
      <c r="R74" s="974"/>
      <c r="S74" s="974"/>
      <c r="T74" s="974"/>
      <c r="U74" s="974"/>
      <c r="V74" s="974">
        <v>1261</v>
      </c>
      <c r="W74" s="974"/>
      <c r="X74" s="974"/>
      <c r="Y74" s="974"/>
      <c r="Z74" s="974"/>
      <c r="AA74" s="974">
        <v>215</v>
      </c>
      <c r="AB74" s="974"/>
      <c r="AC74" s="974"/>
      <c r="AD74" s="974"/>
      <c r="AE74" s="974"/>
      <c r="AF74" s="974">
        <v>215</v>
      </c>
      <c r="AG74" s="974"/>
      <c r="AH74" s="974"/>
      <c r="AI74" s="974"/>
      <c r="AJ74" s="974"/>
      <c r="AK74" s="974">
        <v>471</v>
      </c>
      <c r="AL74" s="974"/>
      <c r="AM74" s="974"/>
      <c r="AN74" s="974"/>
      <c r="AO74" s="974"/>
      <c r="AP74" s="974" t="s">
        <v>326</v>
      </c>
      <c r="AQ74" s="974"/>
      <c r="AR74" s="974"/>
      <c r="AS74" s="974"/>
      <c r="AT74" s="974"/>
      <c r="AU74" s="974" t="s">
        <v>326</v>
      </c>
      <c r="AV74" s="974"/>
      <c r="AW74" s="974"/>
      <c r="AX74" s="974"/>
      <c r="AY74" s="974"/>
      <c r="AZ74" s="975"/>
      <c r="BA74" s="975"/>
      <c r="BB74" s="975"/>
      <c r="BC74" s="975"/>
      <c r="BD74" s="976"/>
      <c r="BE74" s="106"/>
      <c r="BF74" s="106"/>
      <c r="BG74" s="106"/>
      <c r="BH74" s="106"/>
      <c r="BI74" s="106"/>
      <c r="BJ74" s="106"/>
      <c r="BK74" s="106"/>
      <c r="BL74" s="106"/>
      <c r="BM74" s="106"/>
      <c r="BN74" s="106"/>
      <c r="BO74" s="106"/>
      <c r="BP74" s="106"/>
      <c r="BQ74" s="103">
        <v>68</v>
      </c>
      <c r="BR74" s="108"/>
      <c r="BS74" s="948"/>
      <c r="BT74" s="949"/>
      <c r="BU74" s="949"/>
      <c r="BV74" s="949"/>
      <c r="BW74" s="949"/>
      <c r="BX74" s="949"/>
      <c r="BY74" s="949"/>
      <c r="BZ74" s="949"/>
      <c r="CA74" s="949"/>
      <c r="CB74" s="949"/>
      <c r="CC74" s="949"/>
      <c r="CD74" s="949"/>
      <c r="CE74" s="949"/>
      <c r="CF74" s="949"/>
      <c r="CG74" s="958"/>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48"/>
      <c r="DW74" s="949"/>
      <c r="DX74" s="949"/>
      <c r="DY74" s="949"/>
      <c r="DZ74" s="950"/>
      <c r="EA74" s="95"/>
    </row>
    <row r="75" spans="1:131" ht="26.25" customHeight="1">
      <c r="A75" s="103">
        <v>8</v>
      </c>
      <c r="B75" s="985" t="s">
        <v>361</v>
      </c>
      <c r="C75" s="986"/>
      <c r="D75" s="986"/>
      <c r="E75" s="986"/>
      <c r="F75" s="986"/>
      <c r="G75" s="986"/>
      <c r="H75" s="986"/>
      <c r="I75" s="986"/>
      <c r="J75" s="986"/>
      <c r="K75" s="986"/>
      <c r="L75" s="986"/>
      <c r="M75" s="986"/>
      <c r="N75" s="986"/>
      <c r="O75" s="986"/>
      <c r="P75" s="987"/>
      <c r="Q75" s="981">
        <v>391751</v>
      </c>
      <c r="R75" s="982"/>
      <c r="S75" s="982"/>
      <c r="T75" s="982"/>
      <c r="U75" s="983"/>
      <c r="V75" s="984">
        <v>379323</v>
      </c>
      <c r="W75" s="982"/>
      <c r="X75" s="982"/>
      <c r="Y75" s="982"/>
      <c r="Z75" s="983"/>
      <c r="AA75" s="984">
        <v>12429</v>
      </c>
      <c r="AB75" s="982"/>
      <c r="AC75" s="982"/>
      <c r="AD75" s="982"/>
      <c r="AE75" s="983"/>
      <c r="AF75" s="984">
        <v>12429</v>
      </c>
      <c r="AG75" s="982"/>
      <c r="AH75" s="982"/>
      <c r="AI75" s="982"/>
      <c r="AJ75" s="983"/>
      <c r="AK75" s="984">
        <v>85</v>
      </c>
      <c r="AL75" s="982"/>
      <c r="AM75" s="982"/>
      <c r="AN75" s="982"/>
      <c r="AO75" s="983"/>
      <c r="AP75" s="984" t="s">
        <v>326</v>
      </c>
      <c r="AQ75" s="982"/>
      <c r="AR75" s="982"/>
      <c r="AS75" s="982"/>
      <c r="AT75" s="983"/>
      <c r="AU75" s="984" t="s">
        <v>326</v>
      </c>
      <c r="AV75" s="982"/>
      <c r="AW75" s="982"/>
      <c r="AX75" s="982"/>
      <c r="AY75" s="983"/>
      <c r="AZ75" s="975"/>
      <c r="BA75" s="975"/>
      <c r="BB75" s="975"/>
      <c r="BC75" s="975"/>
      <c r="BD75" s="976"/>
      <c r="BE75" s="106"/>
      <c r="BF75" s="106"/>
      <c r="BG75" s="106"/>
      <c r="BH75" s="106"/>
      <c r="BI75" s="106"/>
      <c r="BJ75" s="106"/>
      <c r="BK75" s="106"/>
      <c r="BL75" s="106"/>
      <c r="BM75" s="106"/>
      <c r="BN75" s="106"/>
      <c r="BO75" s="106"/>
      <c r="BP75" s="106"/>
      <c r="BQ75" s="103">
        <v>69</v>
      </c>
      <c r="BR75" s="108"/>
      <c r="BS75" s="948"/>
      <c r="BT75" s="949"/>
      <c r="BU75" s="949"/>
      <c r="BV75" s="949"/>
      <c r="BW75" s="949"/>
      <c r="BX75" s="949"/>
      <c r="BY75" s="949"/>
      <c r="BZ75" s="949"/>
      <c r="CA75" s="949"/>
      <c r="CB75" s="949"/>
      <c r="CC75" s="949"/>
      <c r="CD75" s="949"/>
      <c r="CE75" s="949"/>
      <c r="CF75" s="949"/>
      <c r="CG75" s="958"/>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48"/>
      <c r="DW75" s="949"/>
      <c r="DX75" s="949"/>
      <c r="DY75" s="949"/>
      <c r="DZ75" s="950"/>
      <c r="EA75" s="95"/>
    </row>
    <row r="76" spans="1:131" ht="26.25" customHeight="1">
      <c r="A76" s="103">
        <v>9</v>
      </c>
      <c r="B76" s="985" t="s">
        <v>362</v>
      </c>
      <c r="C76" s="986"/>
      <c r="D76" s="986"/>
      <c r="E76" s="986"/>
      <c r="F76" s="986"/>
      <c r="G76" s="986"/>
      <c r="H76" s="986"/>
      <c r="I76" s="986"/>
      <c r="J76" s="986"/>
      <c r="K76" s="986"/>
      <c r="L76" s="986"/>
      <c r="M76" s="986"/>
      <c r="N76" s="986"/>
      <c r="O76" s="986"/>
      <c r="P76" s="987"/>
      <c r="Q76" s="981">
        <v>2495</v>
      </c>
      <c r="R76" s="982"/>
      <c r="S76" s="982"/>
      <c r="T76" s="982"/>
      <c r="U76" s="983"/>
      <c r="V76" s="984">
        <v>2494</v>
      </c>
      <c r="W76" s="982"/>
      <c r="X76" s="982"/>
      <c r="Y76" s="982"/>
      <c r="Z76" s="983"/>
      <c r="AA76" s="984">
        <v>1</v>
      </c>
      <c r="AB76" s="982"/>
      <c r="AC76" s="982"/>
      <c r="AD76" s="982"/>
      <c r="AE76" s="983"/>
      <c r="AF76" s="984">
        <v>1</v>
      </c>
      <c r="AG76" s="982"/>
      <c r="AH76" s="982"/>
      <c r="AI76" s="982"/>
      <c r="AJ76" s="983"/>
      <c r="AK76" s="984" t="s">
        <v>326</v>
      </c>
      <c r="AL76" s="982"/>
      <c r="AM76" s="982"/>
      <c r="AN76" s="982"/>
      <c r="AO76" s="983"/>
      <c r="AP76" s="984" t="s">
        <v>326</v>
      </c>
      <c r="AQ76" s="982"/>
      <c r="AR76" s="982"/>
      <c r="AS76" s="982"/>
      <c r="AT76" s="983"/>
      <c r="AU76" s="984" t="s">
        <v>326</v>
      </c>
      <c r="AV76" s="982"/>
      <c r="AW76" s="982"/>
      <c r="AX76" s="982"/>
      <c r="AY76" s="983"/>
      <c r="AZ76" s="975"/>
      <c r="BA76" s="975"/>
      <c r="BB76" s="975"/>
      <c r="BC76" s="975"/>
      <c r="BD76" s="976"/>
      <c r="BE76" s="106"/>
      <c r="BF76" s="106"/>
      <c r="BG76" s="106"/>
      <c r="BH76" s="106"/>
      <c r="BI76" s="106"/>
      <c r="BJ76" s="106"/>
      <c r="BK76" s="106"/>
      <c r="BL76" s="106"/>
      <c r="BM76" s="106"/>
      <c r="BN76" s="106"/>
      <c r="BO76" s="106"/>
      <c r="BP76" s="106"/>
      <c r="BQ76" s="103">
        <v>70</v>
      </c>
      <c r="BR76" s="108"/>
      <c r="BS76" s="948"/>
      <c r="BT76" s="949"/>
      <c r="BU76" s="949"/>
      <c r="BV76" s="949"/>
      <c r="BW76" s="949"/>
      <c r="BX76" s="949"/>
      <c r="BY76" s="949"/>
      <c r="BZ76" s="949"/>
      <c r="CA76" s="949"/>
      <c r="CB76" s="949"/>
      <c r="CC76" s="949"/>
      <c r="CD76" s="949"/>
      <c r="CE76" s="949"/>
      <c r="CF76" s="949"/>
      <c r="CG76" s="958"/>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48"/>
      <c r="DW76" s="949"/>
      <c r="DX76" s="949"/>
      <c r="DY76" s="949"/>
      <c r="DZ76" s="950"/>
      <c r="EA76" s="95"/>
    </row>
    <row r="77" spans="1:131" ht="26.25" customHeight="1">
      <c r="A77" s="103">
        <v>10</v>
      </c>
      <c r="B77" s="977"/>
      <c r="C77" s="978"/>
      <c r="D77" s="978"/>
      <c r="E77" s="978"/>
      <c r="F77" s="978"/>
      <c r="G77" s="978"/>
      <c r="H77" s="978"/>
      <c r="I77" s="978"/>
      <c r="J77" s="978"/>
      <c r="K77" s="978"/>
      <c r="L77" s="978"/>
      <c r="M77" s="978"/>
      <c r="N77" s="978"/>
      <c r="O77" s="978"/>
      <c r="P77" s="979"/>
      <c r="Q77" s="981"/>
      <c r="R77" s="982"/>
      <c r="S77" s="982"/>
      <c r="T77" s="982"/>
      <c r="U77" s="983"/>
      <c r="V77" s="984"/>
      <c r="W77" s="982"/>
      <c r="X77" s="982"/>
      <c r="Y77" s="982"/>
      <c r="Z77" s="983"/>
      <c r="AA77" s="984"/>
      <c r="AB77" s="982"/>
      <c r="AC77" s="982"/>
      <c r="AD77" s="982"/>
      <c r="AE77" s="983"/>
      <c r="AF77" s="984"/>
      <c r="AG77" s="982"/>
      <c r="AH77" s="982"/>
      <c r="AI77" s="982"/>
      <c r="AJ77" s="983"/>
      <c r="AK77" s="984"/>
      <c r="AL77" s="982"/>
      <c r="AM77" s="982"/>
      <c r="AN77" s="982"/>
      <c r="AO77" s="983"/>
      <c r="AP77" s="984"/>
      <c r="AQ77" s="982"/>
      <c r="AR77" s="982"/>
      <c r="AS77" s="982"/>
      <c r="AT77" s="983"/>
      <c r="AU77" s="984"/>
      <c r="AV77" s="982"/>
      <c r="AW77" s="982"/>
      <c r="AX77" s="982"/>
      <c r="AY77" s="983"/>
      <c r="AZ77" s="975"/>
      <c r="BA77" s="975"/>
      <c r="BB77" s="975"/>
      <c r="BC77" s="975"/>
      <c r="BD77" s="976"/>
      <c r="BE77" s="106"/>
      <c r="BF77" s="106"/>
      <c r="BG77" s="106"/>
      <c r="BH77" s="106"/>
      <c r="BI77" s="106"/>
      <c r="BJ77" s="106"/>
      <c r="BK77" s="106"/>
      <c r="BL77" s="106"/>
      <c r="BM77" s="106"/>
      <c r="BN77" s="106"/>
      <c r="BO77" s="106"/>
      <c r="BP77" s="106"/>
      <c r="BQ77" s="103">
        <v>71</v>
      </c>
      <c r="BR77" s="108"/>
      <c r="BS77" s="948"/>
      <c r="BT77" s="949"/>
      <c r="BU77" s="949"/>
      <c r="BV77" s="949"/>
      <c r="BW77" s="949"/>
      <c r="BX77" s="949"/>
      <c r="BY77" s="949"/>
      <c r="BZ77" s="949"/>
      <c r="CA77" s="949"/>
      <c r="CB77" s="949"/>
      <c r="CC77" s="949"/>
      <c r="CD77" s="949"/>
      <c r="CE77" s="949"/>
      <c r="CF77" s="949"/>
      <c r="CG77" s="958"/>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48"/>
      <c r="DW77" s="949"/>
      <c r="DX77" s="949"/>
      <c r="DY77" s="949"/>
      <c r="DZ77" s="950"/>
      <c r="EA77" s="95"/>
    </row>
    <row r="78" spans="1:131" ht="26.25" customHeight="1">
      <c r="A78" s="103">
        <v>11</v>
      </c>
      <c r="B78" s="977"/>
      <c r="C78" s="978"/>
      <c r="D78" s="978"/>
      <c r="E78" s="978"/>
      <c r="F78" s="978"/>
      <c r="G78" s="978"/>
      <c r="H78" s="978"/>
      <c r="I78" s="978"/>
      <c r="J78" s="978"/>
      <c r="K78" s="978"/>
      <c r="L78" s="978"/>
      <c r="M78" s="978"/>
      <c r="N78" s="978"/>
      <c r="O78" s="978"/>
      <c r="P78" s="979"/>
      <c r="Q78" s="980"/>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974"/>
      <c r="AP78" s="974"/>
      <c r="AQ78" s="974"/>
      <c r="AR78" s="974"/>
      <c r="AS78" s="974"/>
      <c r="AT78" s="974"/>
      <c r="AU78" s="974"/>
      <c r="AV78" s="974"/>
      <c r="AW78" s="974"/>
      <c r="AX78" s="974"/>
      <c r="AY78" s="974"/>
      <c r="AZ78" s="975"/>
      <c r="BA78" s="975"/>
      <c r="BB78" s="975"/>
      <c r="BC78" s="975"/>
      <c r="BD78" s="976"/>
      <c r="BE78" s="106"/>
      <c r="BF78" s="106"/>
      <c r="BG78" s="106"/>
      <c r="BH78" s="106"/>
      <c r="BI78" s="106"/>
      <c r="BJ78" s="95"/>
      <c r="BK78" s="95"/>
      <c r="BL78" s="95"/>
      <c r="BM78" s="95"/>
      <c r="BN78" s="95"/>
      <c r="BO78" s="106"/>
      <c r="BP78" s="106"/>
      <c r="BQ78" s="103">
        <v>72</v>
      </c>
      <c r="BR78" s="108"/>
      <c r="BS78" s="948"/>
      <c r="BT78" s="949"/>
      <c r="BU78" s="949"/>
      <c r="BV78" s="949"/>
      <c r="BW78" s="949"/>
      <c r="BX78" s="949"/>
      <c r="BY78" s="949"/>
      <c r="BZ78" s="949"/>
      <c r="CA78" s="949"/>
      <c r="CB78" s="949"/>
      <c r="CC78" s="949"/>
      <c r="CD78" s="949"/>
      <c r="CE78" s="949"/>
      <c r="CF78" s="949"/>
      <c r="CG78" s="958"/>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48"/>
      <c r="DW78" s="949"/>
      <c r="DX78" s="949"/>
      <c r="DY78" s="949"/>
      <c r="DZ78" s="950"/>
      <c r="EA78" s="95"/>
    </row>
    <row r="79" spans="1:131" ht="26.25" customHeight="1">
      <c r="A79" s="103">
        <v>12</v>
      </c>
      <c r="B79" s="977"/>
      <c r="C79" s="978"/>
      <c r="D79" s="978"/>
      <c r="E79" s="978"/>
      <c r="F79" s="978"/>
      <c r="G79" s="978"/>
      <c r="H79" s="978"/>
      <c r="I79" s="978"/>
      <c r="J79" s="978"/>
      <c r="K79" s="978"/>
      <c r="L79" s="978"/>
      <c r="M79" s="978"/>
      <c r="N79" s="978"/>
      <c r="O79" s="978"/>
      <c r="P79" s="979"/>
      <c r="Q79" s="980"/>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5"/>
      <c r="BA79" s="975"/>
      <c r="BB79" s="975"/>
      <c r="BC79" s="975"/>
      <c r="BD79" s="976"/>
      <c r="BE79" s="106"/>
      <c r="BF79" s="106"/>
      <c r="BG79" s="106"/>
      <c r="BH79" s="106"/>
      <c r="BI79" s="106"/>
      <c r="BJ79" s="95"/>
      <c r="BK79" s="95"/>
      <c r="BL79" s="95"/>
      <c r="BM79" s="95"/>
      <c r="BN79" s="95"/>
      <c r="BO79" s="106"/>
      <c r="BP79" s="106"/>
      <c r="BQ79" s="103">
        <v>73</v>
      </c>
      <c r="BR79" s="108"/>
      <c r="BS79" s="948"/>
      <c r="BT79" s="949"/>
      <c r="BU79" s="949"/>
      <c r="BV79" s="949"/>
      <c r="BW79" s="949"/>
      <c r="BX79" s="949"/>
      <c r="BY79" s="949"/>
      <c r="BZ79" s="949"/>
      <c r="CA79" s="949"/>
      <c r="CB79" s="949"/>
      <c r="CC79" s="949"/>
      <c r="CD79" s="949"/>
      <c r="CE79" s="949"/>
      <c r="CF79" s="949"/>
      <c r="CG79" s="958"/>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48"/>
      <c r="DW79" s="949"/>
      <c r="DX79" s="949"/>
      <c r="DY79" s="949"/>
      <c r="DZ79" s="950"/>
      <c r="EA79" s="95"/>
    </row>
    <row r="80" spans="1:131" ht="26.25" customHeight="1">
      <c r="A80" s="103">
        <v>13</v>
      </c>
      <c r="B80" s="977"/>
      <c r="C80" s="978"/>
      <c r="D80" s="978"/>
      <c r="E80" s="978"/>
      <c r="F80" s="978"/>
      <c r="G80" s="978"/>
      <c r="H80" s="978"/>
      <c r="I80" s="978"/>
      <c r="J80" s="978"/>
      <c r="K80" s="978"/>
      <c r="L80" s="978"/>
      <c r="M80" s="978"/>
      <c r="N80" s="978"/>
      <c r="O80" s="978"/>
      <c r="P80" s="979"/>
      <c r="Q80" s="980"/>
      <c r="R80" s="974"/>
      <c r="S80" s="974"/>
      <c r="T80" s="974"/>
      <c r="U80" s="974"/>
      <c r="V80" s="974"/>
      <c r="W80" s="974"/>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5"/>
      <c r="BA80" s="975"/>
      <c r="BB80" s="975"/>
      <c r="BC80" s="975"/>
      <c r="BD80" s="976"/>
      <c r="BE80" s="106"/>
      <c r="BF80" s="106"/>
      <c r="BG80" s="106"/>
      <c r="BH80" s="106"/>
      <c r="BI80" s="106"/>
      <c r="BJ80" s="106"/>
      <c r="BK80" s="106"/>
      <c r="BL80" s="106"/>
      <c r="BM80" s="106"/>
      <c r="BN80" s="106"/>
      <c r="BO80" s="106"/>
      <c r="BP80" s="106"/>
      <c r="BQ80" s="103">
        <v>74</v>
      </c>
      <c r="BR80" s="108"/>
      <c r="BS80" s="948"/>
      <c r="BT80" s="949"/>
      <c r="BU80" s="949"/>
      <c r="BV80" s="949"/>
      <c r="BW80" s="949"/>
      <c r="BX80" s="949"/>
      <c r="BY80" s="949"/>
      <c r="BZ80" s="949"/>
      <c r="CA80" s="949"/>
      <c r="CB80" s="949"/>
      <c r="CC80" s="949"/>
      <c r="CD80" s="949"/>
      <c r="CE80" s="949"/>
      <c r="CF80" s="949"/>
      <c r="CG80" s="958"/>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48"/>
      <c r="DW80" s="949"/>
      <c r="DX80" s="949"/>
      <c r="DY80" s="949"/>
      <c r="DZ80" s="950"/>
      <c r="EA80" s="95"/>
    </row>
    <row r="81" spans="1:131" ht="26.25" customHeight="1">
      <c r="A81" s="103">
        <v>14</v>
      </c>
      <c r="B81" s="977"/>
      <c r="C81" s="978"/>
      <c r="D81" s="978"/>
      <c r="E81" s="978"/>
      <c r="F81" s="978"/>
      <c r="G81" s="978"/>
      <c r="H81" s="978"/>
      <c r="I81" s="978"/>
      <c r="J81" s="978"/>
      <c r="K81" s="978"/>
      <c r="L81" s="978"/>
      <c r="M81" s="978"/>
      <c r="N81" s="978"/>
      <c r="O81" s="978"/>
      <c r="P81" s="979"/>
      <c r="Q81" s="980"/>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974"/>
      <c r="AP81" s="974"/>
      <c r="AQ81" s="974"/>
      <c r="AR81" s="974"/>
      <c r="AS81" s="974"/>
      <c r="AT81" s="974"/>
      <c r="AU81" s="974"/>
      <c r="AV81" s="974"/>
      <c r="AW81" s="974"/>
      <c r="AX81" s="974"/>
      <c r="AY81" s="974"/>
      <c r="AZ81" s="975"/>
      <c r="BA81" s="975"/>
      <c r="BB81" s="975"/>
      <c r="BC81" s="975"/>
      <c r="BD81" s="976"/>
      <c r="BE81" s="106"/>
      <c r="BF81" s="106"/>
      <c r="BG81" s="106"/>
      <c r="BH81" s="106"/>
      <c r="BI81" s="106"/>
      <c r="BJ81" s="106"/>
      <c r="BK81" s="106"/>
      <c r="BL81" s="106"/>
      <c r="BM81" s="106"/>
      <c r="BN81" s="106"/>
      <c r="BO81" s="106"/>
      <c r="BP81" s="106"/>
      <c r="BQ81" s="103">
        <v>75</v>
      </c>
      <c r="BR81" s="108"/>
      <c r="BS81" s="948"/>
      <c r="BT81" s="949"/>
      <c r="BU81" s="949"/>
      <c r="BV81" s="949"/>
      <c r="BW81" s="949"/>
      <c r="BX81" s="949"/>
      <c r="BY81" s="949"/>
      <c r="BZ81" s="949"/>
      <c r="CA81" s="949"/>
      <c r="CB81" s="949"/>
      <c r="CC81" s="949"/>
      <c r="CD81" s="949"/>
      <c r="CE81" s="949"/>
      <c r="CF81" s="949"/>
      <c r="CG81" s="958"/>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48"/>
      <c r="DW81" s="949"/>
      <c r="DX81" s="949"/>
      <c r="DY81" s="949"/>
      <c r="DZ81" s="950"/>
      <c r="EA81" s="95"/>
    </row>
    <row r="82" spans="1:131" ht="26.25" customHeight="1">
      <c r="A82" s="103">
        <v>15</v>
      </c>
      <c r="B82" s="977"/>
      <c r="C82" s="978"/>
      <c r="D82" s="978"/>
      <c r="E82" s="978"/>
      <c r="F82" s="978"/>
      <c r="G82" s="978"/>
      <c r="H82" s="978"/>
      <c r="I82" s="978"/>
      <c r="J82" s="978"/>
      <c r="K82" s="978"/>
      <c r="L82" s="978"/>
      <c r="M82" s="978"/>
      <c r="N82" s="978"/>
      <c r="O82" s="978"/>
      <c r="P82" s="979"/>
      <c r="Q82" s="980"/>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974"/>
      <c r="AP82" s="974"/>
      <c r="AQ82" s="974"/>
      <c r="AR82" s="974"/>
      <c r="AS82" s="974"/>
      <c r="AT82" s="974"/>
      <c r="AU82" s="974"/>
      <c r="AV82" s="974"/>
      <c r="AW82" s="974"/>
      <c r="AX82" s="974"/>
      <c r="AY82" s="974"/>
      <c r="AZ82" s="975"/>
      <c r="BA82" s="975"/>
      <c r="BB82" s="975"/>
      <c r="BC82" s="975"/>
      <c r="BD82" s="976"/>
      <c r="BE82" s="106"/>
      <c r="BF82" s="106"/>
      <c r="BG82" s="106"/>
      <c r="BH82" s="106"/>
      <c r="BI82" s="106"/>
      <c r="BJ82" s="106"/>
      <c r="BK82" s="106"/>
      <c r="BL82" s="106"/>
      <c r="BM82" s="106"/>
      <c r="BN82" s="106"/>
      <c r="BO82" s="106"/>
      <c r="BP82" s="106"/>
      <c r="BQ82" s="103">
        <v>76</v>
      </c>
      <c r="BR82" s="108"/>
      <c r="BS82" s="948"/>
      <c r="BT82" s="949"/>
      <c r="BU82" s="949"/>
      <c r="BV82" s="949"/>
      <c r="BW82" s="949"/>
      <c r="BX82" s="949"/>
      <c r="BY82" s="949"/>
      <c r="BZ82" s="949"/>
      <c r="CA82" s="949"/>
      <c r="CB82" s="949"/>
      <c r="CC82" s="949"/>
      <c r="CD82" s="949"/>
      <c r="CE82" s="949"/>
      <c r="CF82" s="949"/>
      <c r="CG82" s="958"/>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48"/>
      <c r="DW82" s="949"/>
      <c r="DX82" s="949"/>
      <c r="DY82" s="949"/>
      <c r="DZ82" s="950"/>
      <c r="EA82" s="95"/>
    </row>
    <row r="83" spans="1:131" ht="26.25" customHeight="1">
      <c r="A83" s="103">
        <v>16</v>
      </c>
      <c r="B83" s="977"/>
      <c r="C83" s="978"/>
      <c r="D83" s="978"/>
      <c r="E83" s="978"/>
      <c r="F83" s="978"/>
      <c r="G83" s="978"/>
      <c r="H83" s="978"/>
      <c r="I83" s="978"/>
      <c r="J83" s="978"/>
      <c r="K83" s="978"/>
      <c r="L83" s="978"/>
      <c r="M83" s="978"/>
      <c r="N83" s="978"/>
      <c r="O83" s="978"/>
      <c r="P83" s="979"/>
      <c r="Q83" s="980"/>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974"/>
      <c r="AP83" s="974"/>
      <c r="AQ83" s="974"/>
      <c r="AR83" s="974"/>
      <c r="AS83" s="974"/>
      <c r="AT83" s="974"/>
      <c r="AU83" s="974"/>
      <c r="AV83" s="974"/>
      <c r="AW83" s="974"/>
      <c r="AX83" s="974"/>
      <c r="AY83" s="974"/>
      <c r="AZ83" s="975"/>
      <c r="BA83" s="975"/>
      <c r="BB83" s="975"/>
      <c r="BC83" s="975"/>
      <c r="BD83" s="976"/>
      <c r="BE83" s="106"/>
      <c r="BF83" s="106"/>
      <c r="BG83" s="106"/>
      <c r="BH83" s="106"/>
      <c r="BI83" s="106"/>
      <c r="BJ83" s="106"/>
      <c r="BK83" s="106"/>
      <c r="BL83" s="106"/>
      <c r="BM83" s="106"/>
      <c r="BN83" s="106"/>
      <c r="BO83" s="106"/>
      <c r="BP83" s="106"/>
      <c r="BQ83" s="103">
        <v>77</v>
      </c>
      <c r="BR83" s="108"/>
      <c r="BS83" s="948"/>
      <c r="BT83" s="949"/>
      <c r="BU83" s="949"/>
      <c r="BV83" s="949"/>
      <c r="BW83" s="949"/>
      <c r="BX83" s="949"/>
      <c r="BY83" s="949"/>
      <c r="BZ83" s="949"/>
      <c r="CA83" s="949"/>
      <c r="CB83" s="949"/>
      <c r="CC83" s="949"/>
      <c r="CD83" s="949"/>
      <c r="CE83" s="949"/>
      <c r="CF83" s="949"/>
      <c r="CG83" s="958"/>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48"/>
      <c r="DW83" s="949"/>
      <c r="DX83" s="949"/>
      <c r="DY83" s="949"/>
      <c r="DZ83" s="950"/>
      <c r="EA83" s="95"/>
    </row>
    <row r="84" spans="1:131" ht="26.25" customHeight="1">
      <c r="A84" s="103">
        <v>17</v>
      </c>
      <c r="B84" s="977"/>
      <c r="C84" s="978"/>
      <c r="D84" s="978"/>
      <c r="E84" s="978"/>
      <c r="F84" s="978"/>
      <c r="G84" s="978"/>
      <c r="H84" s="978"/>
      <c r="I84" s="978"/>
      <c r="J84" s="978"/>
      <c r="K84" s="978"/>
      <c r="L84" s="978"/>
      <c r="M84" s="978"/>
      <c r="N84" s="978"/>
      <c r="O84" s="978"/>
      <c r="P84" s="979"/>
      <c r="Q84" s="980"/>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4"/>
      <c r="AZ84" s="975"/>
      <c r="BA84" s="975"/>
      <c r="BB84" s="975"/>
      <c r="BC84" s="975"/>
      <c r="BD84" s="976"/>
      <c r="BE84" s="106"/>
      <c r="BF84" s="106"/>
      <c r="BG84" s="106"/>
      <c r="BH84" s="106"/>
      <c r="BI84" s="106"/>
      <c r="BJ84" s="106"/>
      <c r="BK84" s="106"/>
      <c r="BL84" s="106"/>
      <c r="BM84" s="106"/>
      <c r="BN84" s="106"/>
      <c r="BO84" s="106"/>
      <c r="BP84" s="106"/>
      <c r="BQ84" s="103">
        <v>78</v>
      </c>
      <c r="BR84" s="108"/>
      <c r="BS84" s="948"/>
      <c r="BT84" s="949"/>
      <c r="BU84" s="949"/>
      <c r="BV84" s="949"/>
      <c r="BW84" s="949"/>
      <c r="BX84" s="949"/>
      <c r="BY84" s="949"/>
      <c r="BZ84" s="949"/>
      <c r="CA84" s="949"/>
      <c r="CB84" s="949"/>
      <c r="CC84" s="949"/>
      <c r="CD84" s="949"/>
      <c r="CE84" s="949"/>
      <c r="CF84" s="949"/>
      <c r="CG84" s="958"/>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48"/>
      <c r="DW84" s="949"/>
      <c r="DX84" s="949"/>
      <c r="DY84" s="949"/>
      <c r="DZ84" s="950"/>
      <c r="EA84" s="95"/>
    </row>
    <row r="85" spans="1:131" ht="26.25" customHeight="1">
      <c r="A85" s="103">
        <v>18</v>
      </c>
      <c r="B85" s="977"/>
      <c r="C85" s="978"/>
      <c r="D85" s="978"/>
      <c r="E85" s="978"/>
      <c r="F85" s="978"/>
      <c r="G85" s="978"/>
      <c r="H85" s="978"/>
      <c r="I85" s="978"/>
      <c r="J85" s="978"/>
      <c r="K85" s="978"/>
      <c r="L85" s="978"/>
      <c r="M85" s="978"/>
      <c r="N85" s="978"/>
      <c r="O85" s="978"/>
      <c r="P85" s="979"/>
      <c r="Q85" s="980"/>
      <c r="R85" s="974"/>
      <c r="S85" s="974"/>
      <c r="T85" s="974"/>
      <c r="U85" s="974"/>
      <c r="V85" s="974"/>
      <c r="W85" s="974"/>
      <c r="X85" s="974"/>
      <c r="Y85" s="974"/>
      <c r="Z85" s="974"/>
      <c r="AA85" s="974"/>
      <c r="AB85" s="974"/>
      <c r="AC85" s="974"/>
      <c r="AD85" s="974"/>
      <c r="AE85" s="974"/>
      <c r="AF85" s="974"/>
      <c r="AG85" s="974"/>
      <c r="AH85" s="974"/>
      <c r="AI85" s="974"/>
      <c r="AJ85" s="974"/>
      <c r="AK85" s="974"/>
      <c r="AL85" s="974"/>
      <c r="AM85" s="974"/>
      <c r="AN85" s="974"/>
      <c r="AO85" s="974"/>
      <c r="AP85" s="974"/>
      <c r="AQ85" s="974"/>
      <c r="AR85" s="974"/>
      <c r="AS85" s="974"/>
      <c r="AT85" s="974"/>
      <c r="AU85" s="974"/>
      <c r="AV85" s="974"/>
      <c r="AW85" s="974"/>
      <c r="AX85" s="974"/>
      <c r="AY85" s="974"/>
      <c r="AZ85" s="975"/>
      <c r="BA85" s="975"/>
      <c r="BB85" s="975"/>
      <c r="BC85" s="975"/>
      <c r="BD85" s="976"/>
      <c r="BE85" s="106"/>
      <c r="BF85" s="106"/>
      <c r="BG85" s="106"/>
      <c r="BH85" s="106"/>
      <c r="BI85" s="106"/>
      <c r="BJ85" s="106"/>
      <c r="BK85" s="106"/>
      <c r="BL85" s="106"/>
      <c r="BM85" s="106"/>
      <c r="BN85" s="106"/>
      <c r="BO85" s="106"/>
      <c r="BP85" s="106"/>
      <c r="BQ85" s="103">
        <v>79</v>
      </c>
      <c r="BR85" s="108"/>
      <c r="BS85" s="948"/>
      <c r="BT85" s="949"/>
      <c r="BU85" s="949"/>
      <c r="BV85" s="949"/>
      <c r="BW85" s="949"/>
      <c r="BX85" s="949"/>
      <c r="BY85" s="949"/>
      <c r="BZ85" s="949"/>
      <c r="CA85" s="949"/>
      <c r="CB85" s="949"/>
      <c r="CC85" s="949"/>
      <c r="CD85" s="949"/>
      <c r="CE85" s="949"/>
      <c r="CF85" s="949"/>
      <c r="CG85" s="958"/>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48"/>
      <c r="DW85" s="949"/>
      <c r="DX85" s="949"/>
      <c r="DY85" s="949"/>
      <c r="DZ85" s="950"/>
      <c r="EA85" s="95"/>
    </row>
    <row r="86" spans="1:131" ht="26.25" customHeight="1">
      <c r="A86" s="103">
        <v>19</v>
      </c>
      <c r="B86" s="977"/>
      <c r="C86" s="978"/>
      <c r="D86" s="978"/>
      <c r="E86" s="978"/>
      <c r="F86" s="978"/>
      <c r="G86" s="978"/>
      <c r="H86" s="978"/>
      <c r="I86" s="978"/>
      <c r="J86" s="978"/>
      <c r="K86" s="978"/>
      <c r="L86" s="978"/>
      <c r="M86" s="978"/>
      <c r="N86" s="978"/>
      <c r="O86" s="978"/>
      <c r="P86" s="979"/>
      <c r="Q86" s="980"/>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974"/>
      <c r="AP86" s="974"/>
      <c r="AQ86" s="974"/>
      <c r="AR86" s="974"/>
      <c r="AS86" s="974"/>
      <c r="AT86" s="974"/>
      <c r="AU86" s="974"/>
      <c r="AV86" s="974"/>
      <c r="AW86" s="974"/>
      <c r="AX86" s="974"/>
      <c r="AY86" s="974"/>
      <c r="AZ86" s="975"/>
      <c r="BA86" s="975"/>
      <c r="BB86" s="975"/>
      <c r="BC86" s="975"/>
      <c r="BD86" s="976"/>
      <c r="BE86" s="106"/>
      <c r="BF86" s="106"/>
      <c r="BG86" s="106"/>
      <c r="BH86" s="106"/>
      <c r="BI86" s="106"/>
      <c r="BJ86" s="106"/>
      <c r="BK86" s="106"/>
      <c r="BL86" s="106"/>
      <c r="BM86" s="106"/>
      <c r="BN86" s="106"/>
      <c r="BO86" s="106"/>
      <c r="BP86" s="106"/>
      <c r="BQ86" s="103">
        <v>80</v>
      </c>
      <c r="BR86" s="108"/>
      <c r="BS86" s="948"/>
      <c r="BT86" s="949"/>
      <c r="BU86" s="949"/>
      <c r="BV86" s="949"/>
      <c r="BW86" s="949"/>
      <c r="BX86" s="949"/>
      <c r="BY86" s="949"/>
      <c r="BZ86" s="949"/>
      <c r="CA86" s="949"/>
      <c r="CB86" s="949"/>
      <c r="CC86" s="949"/>
      <c r="CD86" s="949"/>
      <c r="CE86" s="949"/>
      <c r="CF86" s="949"/>
      <c r="CG86" s="958"/>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48"/>
      <c r="DW86" s="949"/>
      <c r="DX86" s="949"/>
      <c r="DY86" s="949"/>
      <c r="DZ86" s="950"/>
      <c r="EA86" s="95"/>
    </row>
    <row r="87" spans="1:131" ht="26.25" customHeight="1">
      <c r="A87" s="109">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106"/>
      <c r="BF87" s="106"/>
      <c r="BG87" s="106"/>
      <c r="BH87" s="106"/>
      <c r="BI87" s="106"/>
      <c r="BJ87" s="106"/>
      <c r="BK87" s="106"/>
      <c r="BL87" s="106"/>
      <c r="BM87" s="106"/>
      <c r="BN87" s="106"/>
      <c r="BO87" s="106"/>
      <c r="BP87" s="106"/>
      <c r="BQ87" s="103">
        <v>81</v>
      </c>
      <c r="BR87" s="108"/>
      <c r="BS87" s="948"/>
      <c r="BT87" s="949"/>
      <c r="BU87" s="949"/>
      <c r="BV87" s="949"/>
      <c r="BW87" s="949"/>
      <c r="BX87" s="949"/>
      <c r="BY87" s="949"/>
      <c r="BZ87" s="949"/>
      <c r="CA87" s="949"/>
      <c r="CB87" s="949"/>
      <c r="CC87" s="949"/>
      <c r="CD87" s="949"/>
      <c r="CE87" s="949"/>
      <c r="CF87" s="949"/>
      <c r="CG87" s="958"/>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48"/>
      <c r="DW87" s="949"/>
      <c r="DX87" s="949"/>
      <c r="DY87" s="949"/>
      <c r="DZ87" s="950"/>
      <c r="EA87" s="95"/>
    </row>
    <row r="88" spans="1:131" ht="26.25" customHeight="1" thickBot="1">
      <c r="A88" s="105" t="s">
        <v>330</v>
      </c>
      <c r="B88" s="940" t="s">
        <v>363</v>
      </c>
      <c r="C88" s="941"/>
      <c r="D88" s="941"/>
      <c r="E88" s="941"/>
      <c r="F88" s="941"/>
      <c r="G88" s="941"/>
      <c r="H88" s="941"/>
      <c r="I88" s="941"/>
      <c r="J88" s="941"/>
      <c r="K88" s="941"/>
      <c r="L88" s="941"/>
      <c r="M88" s="941"/>
      <c r="N88" s="941"/>
      <c r="O88" s="941"/>
      <c r="P88" s="951"/>
      <c r="Q88" s="965"/>
      <c r="R88" s="966"/>
      <c r="S88" s="966"/>
      <c r="T88" s="966"/>
      <c r="U88" s="966"/>
      <c r="V88" s="966"/>
      <c r="W88" s="966"/>
      <c r="X88" s="966"/>
      <c r="Y88" s="966"/>
      <c r="Z88" s="966"/>
      <c r="AA88" s="966"/>
      <c r="AB88" s="966"/>
      <c r="AC88" s="966"/>
      <c r="AD88" s="966"/>
      <c r="AE88" s="966"/>
      <c r="AF88" s="962">
        <v>13290</v>
      </c>
      <c r="AG88" s="962"/>
      <c r="AH88" s="962"/>
      <c r="AI88" s="962"/>
      <c r="AJ88" s="962"/>
      <c r="AK88" s="966"/>
      <c r="AL88" s="966"/>
      <c r="AM88" s="966"/>
      <c r="AN88" s="966"/>
      <c r="AO88" s="966"/>
      <c r="AP88" s="962">
        <v>6115</v>
      </c>
      <c r="AQ88" s="962"/>
      <c r="AR88" s="962"/>
      <c r="AS88" s="962"/>
      <c r="AT88" s="962"/>
      <c r="AU88" s="962" t="s">
        <v>325</v>
      </c>
      <c r="AV88" s="962"/>
      <c r="AW88" s="962"/>
      <c r="AX88" s="962"/>
      <c r="AY88" s="962"/>
      <c r="AZ88" s="963"/>
      <c r="BA88" s="963"/>
      <c r="BB88" s="963"/>
      <c r="BC88" s="963"/>
      <c r="BD88" s="964"/>
      <c r="BE88" s="106"/>
      <c r="BF88" s="106"/>
      <c r="BG88" s="106"/>
      <c r="BH88" s="106"/>
      <c r="BI88" s="106"/>
      <c r="BJ88" s="106"/>
      <c r="BK88" s="106"/>
      <c r="BL88" s="106"/>
      <c r="BM88" s="106"/>
      <c r="BN88" s="106"/>
      <c r="BO88" s="106"/>
      <c r="BP88" s="106"/>
      <c r="BQ88" s="103">
        <v>82</v>
      </c>
      <c r="BR88" s="108"/>
      <c r="BS88" s="948"/>
      <c r="BT88" s="949"/>
      <c r="BU88" s="949"/>
      <c r="BV88" s="949"/>
      <c r="BW88" s="949"/>
      <c r="BX88" s="949"/>
      <c r="BY88" s="949"/>
      <c r="BZ88" s="949"/>
      <c r="CA88" s="949"/>
      <c r="CB88" s="949"/>
      <c r="CC88" s="949"/>
      <c r="CD88" s="949"/>
      <c r="CE88" s="949"/>
      <c r="CF88" s="949"/>
      <c r="CG88" s="958"/>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48"/>
      <c r="DW88" s="949"/>
      <c r="DX88" s="949"/>
      <c r="DY88" s="949"/>
      <c r="DZ88" s="950"/>
      <c r="EA88" s="95"/>
    </row>
    <row r="89" spans="1:131" ht="26.25" hidden="1" customHeight="1">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48"/>
      <c r="BT89" s="949"/>
      <c r="BU89" s="949"/>
      <c r="BV89" s="949"/>
      <c r="BW89" s="949"/>
      <c r="BX89" s="949"/>
      <c r="BY89" s="949"/>
      <c r="BZ89" s="949"/>
      <c r="CA89" s="949"/>
      <c r="CB89" s="949"/>
      <c r="CC89" s="949"/>
      <c r="CD89" s="949"/>
      <c r="CE89" s="949"/>
      <c r="CF89" s="949"/>
      <c r="CG89" s="958"/>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48"/>
      <c r="DW89" s="949"/>
      <c r="DX89" s="949"/>
      <c r="DY89" s="949"/>
      <c r="DZ89" s="950"/>
      <c r="EA89" s="95"/>
    </row>
    <row r="90" spans="1:131" ht="26.25" hidden="1" customHeight="1">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48"/>
      <c r="BT90" s="949"/>
      <c r="BU90" s="949"/>
      <c r="BV90" s="949"/>
      <c r="BW90" s="949"/>
      <c r="BX90" s="949"/>
      <c r="BY90" s="949"/>
      <c r="BZ90" s="949"/>
      <c r="CA90" s="949"/>
      <c r="CB90" s="949"/>
      <c r="CC90" s="949"/>
      <c r="CD90" s="949"/>
      <c r="CE90" s="949"/>
      <c r="CF90" s="949"/>
      <c r="CG90" s="958"/>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48"/>
      <c r="DW90" s="949"/>
      <c r="DX90" s="949"/>
      <c r="DY90" s="949"/>
      <c r="DZ90" s="950"/>
      <c r="EA90" s="95"/>
    </row>
    <row r="91" spans="1:131" ht="26.25" hidden="1" customHeight="1">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48"/>
      <c r="BT91" s="949"/>
      <c r="BU91" s="949"/>
      <c r="BV91" s="949"/>
      <c r="BW91" s="949"/>
      <c r="BX91" s="949"/>
      <c r="BY91" s="949"/>
      <c r="BZ91" s="949"/>
      <c r="CA91" s="949"/>
      <c r="CB91" s="949"/>
      <c r="CC91" s="949"/>
      <c r="CD91" s="949"/>
      <c r="CE91" s="949"/>
      <c r="CF91" s="949"/>
      <c r="CG91" s="958"/>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48"/>
      <c r="DW91" s="949"/>
      <c r="DX91" s="949"/>
      <c r="DY91" s="949"/>
      <c r="DZ91" s="950"/>
      <c r="EA91" s="95"/>
    </row>
    <row r="92" spans="1:131" ht="26.25" hidden="1" customHeight="1">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48"/>
      <c r="BT92" s="949"/>
      <c r="BU92" s="949"/>
      <c r="BV92" s="949"/>
      <c r="BW92" s="949"/>
      <c r="BX92" s="949"/>
      <c r="BY92" s="949"/>
      <c r="BZ92" s="949"/>
      <c r="CA92" s="949"/>
      <c r="CB92" s="949"/>
      <c r="CC92" s="949"/>
      <c r="CD92" s="949"/>
      <c r="CE92" s="949"/>
      <c r="CF92" s="949"/>
      <c r="CG92" s="958"/>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48"/>
      <c r="DW92" s="949"/>
      <c r="DX92" s="949"/>
      <c r="DY92" s="949"/>
      <c r="DZ92" s="950"/>
      <c r="EA92" s="95"/>
    </row>
    <row r="93" spans="1:131" ht="26.25" hidden="1" customHeight="1">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48"/>
      <c r="BT93" s="949"/>
      <c r="BU93" s="949"/>
      <c r="BV93" s="949"/>
      <c r="BW93" s="949"/>
      <c r="BX93" s="949"/>
      <c r="BY93" s="949"/>
      <c r="BZ93" s="949"/>
      <c r="CA93" s="949"/>
      <c r="CB93" s="949"/>
      <c r="CC93" s="949"/>
      <c r="CD93" s="949"/>
      <c r="CE93" s="949"/>
      <c r="CF93" s="949"/>
      <c r="CG93" s="958"/>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48"/>
      <c r="DW93" s="949"/>
      <c r="DX93" s="949"/>
      <c r="DY93" s="949"/>
      <c r="DZ93" s="950"/>
      <c r="EA93" s="95"/>
    </row>
    <row r="94" spans="1:131" ht="26.25" hidden="1" customHeight="1">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48"/>
      <c r="BT94" s="949"/>
      <c r="BU94" s="949"/>
      <c r="BV94" s="949"/>
      <c r="BW94" s="949"/>
      <c r="BX94" s="949"/>
      <c r="BY94" s="949"/>
      <c r="BZ94" s="949"/>
      <c r="CA94" s="949"/>
      <c r="CB94" s="949"/>
      <c r="CC94" s="949"/>
      <c r="CD94" s="949"/>
      <c r="CE94" s="949"/>
      <c r="CF94" s="949"/>
      <c r="CG94" s="958"/>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48"/>
      <c r="DW94" s="949"/>
      <c r="DX94" s="949"/>
      <c r="DY94" s="949"/>
      <c r="DZ94" s="950"/>
      <c r="EA94" s="95"/>
    </row>
    <row r="95" spans="1:131" ht="26.25" hidden="1" customHeight="1">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48"/>
      <c r="BT95" s="949"/>
      <c r="BU95" s="949"/>
      <c r="BV95" s="949"/>
      <c r="BW95" s="949"/>
      <c r="BX95" s="949"/>
      <c r="BY95" s="949"/>
      <c r="BZ95" s="949"/>
      <c r="CA95" s="949"/>
      <c r="CB95" s="949"/>
      <c r="CC95" s="949"/>
      <c r="CD95" s="949"/>
      <c r="CE95" s="949"/>
      <c r="CF95" s="949"/>
      <c r="CG95" s="958"/>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48"/>
      <c r="DW95" s="949"/>
      <c r="DX95" s="949"/>
      <c r="DY95" s="949"/>
      <c r="DZ95" s="950"/>
      <c r="EA95" s="95"/>
    </row>
    <row r="96" spans="1:131" ht="26.25" hidden="1" customHeight="1">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48"/>
      <c r="BT96" s="949"/>
      <c r="BU96" s="949"/>
      <c r="BV96" s="949"/>
      <c r="BW96" s="949"/>
      <c r="BX96" s="949"/>
      <c r="BY96" s="949"/>
      <c r="BZ96" s="949"/>
      <c r="CA96" s="949"/>
      <c r="CB96" s="949"/>
      <c r="CC96" s="949"/>
      <c r="CD96" s="949"/>
      <c r="CE96" s="949"/>
      <c r="CF96" s="949"/>
      <c r="CG96" s="958"/>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48"/>
      <c r="DW96" s="949"/>
      <c r="DX96" s="949"/>
      <c r="DY96" s="949"/>
      <c r="DZ96" s="950"/>
      <c r="EA96" s="95"/>
    </row>
    <row r="97" spans="1:131" ht="26.25" hidden="1" customHeight="1">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48"/>
      <c r="BT97" s="949"/>
      <c r="BU97" s="949"/>
      <c r="BV97" s="949"/>
      <c r="BW97" s="949"/>
      <c r="BX97" s="949"/>
      <c r="BY97" s="949"/>
      <c r="BZ97" s="949"/>
      <c r="CA97" s="949"/>
      <c r="CB97" s="949"/>
      <c r="CC97" s="949"/>
      <c r="CD97" s="949"/>
      <c r="CE97" s="949"/>
      <c r="CF97" s="949"/>
      <c r="CG97" s="958"/>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48"/>
      <c r="DW97" s="949"/>
      <c r="DX97" s="949"/>
      <c r="DY97" s="949"/>
      <c r="DZ97" s="950"/>
      <c r="EA97" s="95"/>
    </row>
    <row r="98" spans="1:131" ht="26.25" hidden="1" customHeight="1">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48"/>
      <c r="BT98" s="949"/>
      <c r="BU98" s="949"/>
      <c r="BV98" s="949"/>
      <c r="BW98" s="949"/>
      <c r="BX98" s="949"/>
      <c r="BY98" s="949"/>
      <c r="BZ98" s="949"/>
      <c r="CA98" s="949"/>
      <c r="CB98" s="949"/>
      <c r="CC98" s="949"/>
      <c r="CD98" s="949"/>
      <c r="CE98" s="949"/>
      <c r="CF98" s="949"/>
      <c r="CG98" s="958"/>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48"/>
      <c r="DW98" s="949"/>
      <c r="DX98" s="949"/>
      <c r="DY98" s="949"/>
      <c r="DZ98" s="950"/>
      <c r="EA98" s="95"/>
    </row>
    <row r="99" spans="1:131" ht="26.25" hidden="1" customHeight="1">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48"/>
      <c r="BT99" s="949"/>
      <c r="BU99" s="949"/>
      <c r="BV99" s="949"/>
      <c r="BW99" s="949"/>
      <c r="BX99" s="949"/>
      <c r="BY99" s="949"/>
      <c r="BZ99" s="949"/>
      <c r="CA99" s="949"/>
      <c r="CB99" s="949"/>
      <c r="CC99" s="949"/>
      <c r="CD99" s="949"/>
      <c r="CE99" s="949"/>
      <c r="CF99" s="949"/>
      <c r="CG99" s="958"/>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48"/>
      <c r="DW99" s="949"/>
      <c r="DX99" s="949"/>
      <c r="DY99" s="949"/>
      <c r="DZ99" s="950"/>
      <c r="EA99" s="95"/>
    </row>
    <row r="100" spans="1:131" ht="26.25" hidden="1" customHeight="1">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48"/>
      <c r="BT100" s="949"/>
      <c r="BU100" s="949"/>
      <c r="BV100" s="949"/>
      <c r="BW100" s="949"/>
      <c r="BX100" s="949"/>
      <c r="BY100" s="949"/>
      <c r="BZ100" s="949"/>
      <c r="CA100" s="949"/>
      <c r="CB100" s="949"/>
      <c r="CC100" s="949"/>
      <c r="CD100" s="949"/>
      <c r="CE100" s="949"/>
      <c r="CF100" s="949"/>
      <c r="CG100" s="958"/>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48"/>
      <c r="DW100" s="949"/>
      <c r="DX100" s="949"/>
      <c r="DY100" s="949"/>
      <c r="DZ100" s="950"/>
      <c r="EA100" s="95"/>
    </row>
    <row r="101" spans="1:131" ht="26.25" hidden="1" customHeight="1">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48"/>
      <c r="BT101" s="949"/>
      <c r="BU101" s="949"/>
      <c r="BV101" s="949"/>
      <c r="BW101" s="949"/>
      <c r="BX101" s="949"/>
      <c r="BY101" s="949"/>
      <c r="BZ101" s="949"/>
      <c r="CA101" s="949"/>
      <c r="CB101" s="949"/>
      <c r="CC101" s="949"/>
      <c r="CD101" s="949"/>
      <c r="CE101" s="949"/>
      <c r="CF101" s="949"/>
      <c r="CG101" s="958"/>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48"/>
      <c r="DW101" s="949"/>
      <c r="DX101" s="949"/>
      <c r="DY101" s="949"/>
      <c r="DZ101" s="950"/>
      <c r="EA101" s="95"/>
    </row>
    <row r="102" spans="1:131" ht="26.25" customHeight="1" thickBot="1">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330</v>
      </c>
      <c r="BR102" s="940" t="s">
        <v>364</v>
      </c>
      <c r="BS102" s="941"/>
      <c r="BT102" s="941"/>
      <c r="BU102" s="941"/>
      <c r="BV102" s="941"/>
      <c r="BW102" s="941"/>
      <c r="BX102" s="941"/>
      <c r="BY102" s="941"/>
      <c r="BZ102" s="941"/>
      <c r="CA102" s="941"/>
      <c r="CB102" s="941"/>
      <c r="CC102" s="941"/>
      <c r="CD102" s="941"/>
      <c r="CE102" s="941"/>
      <c r="CF102" s="941"/>
      <c r="CG102" s="951"/>
      <c r="CH102" s="952"/>
      <c r="CI102" s="953"/>
      <c r="CJ102" s="953"/>
      <c r="CK102" s="953"/>
      <c r="CL102" s="954"/>
      <c r="CM102" s="952"/>
      <c r="CN102" s="953"/>
      <c r="CO102" s="953"/>
      <c r="CP102" s="953"/>
      <c r="CQ102" s="954"/>
      <c r="CR102" s="955">
        <v>20</v>
      </c>
      <c r="CS102" s="956"/>
      <c r="CT102" s="956"/>
      <c r="CU102" s="956"/>
      <c r="CV102" s="957"/>
      <c r="CW102" s="955">
        <v>156</v>
      </c>
      <c r="CX102" s="956"/>
      <c r="CY102" s="956"/>
      <c r="CZ102" s="956"/>
      <c r="DA102" s="957"/>
      <c r="DB102" s="955" t="s">
        <v>325</v>
      </c>
      <c r="DC102" s="956"/>
      <c r="DD102" s="956"/>
      <c r="DE102" s="956"/>
      <c r="DF102" s="957"/>
      <c r="DG102" s="955" t="s">
        <v>325</v>
      </c>
      <c r="DH102" s="956"/>
      <c r="DI102" s="956"/>
      <c r="DJ102" s="956"/>
      <c r="DK102" s="957"/>
      <c r="DL102" s="955" t="s">
        <v>325</v>
      </c>
      <c r="DM102" s="956"/>
      <c r="DN102" s="956"/>
      <c r="DO102" s="956"/>
      <c r="DP102" s="957"/>
      <c r="DQ102" s="955" t="s">
        <v>325</v>
      </c>
      <c r="DR102" s="956"/>
      <c r="DS102" s="956"/>
      <c r="DT102" s="956"/>
      <c r="DU102" s="957"/>
      <c r="DV102" s="940"/>
      <c r="DW102" s="941"/>
      <c r="DX102" s="941"/>
      <c r="DY102" s="941"/>
      <c r="DZ102" s="942"/>
      <c r="EA102" s="95"/>
    </row>
    <row r="103" spans="1:131" ht="26.25" customHeight="1">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43" t="s">
        <v>365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95"/>
    </row>
    <row r="104" spans="1:131" ht="26.25" customHeight="1">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44" t="s">
        <v>366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95"/>
    </row>
    <row r="105" spans="1:131"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c r="A107" s="114" t="s">
        <v>367</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368</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c r="A108" s="945" t="s">
        <v>369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370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95" customFormat="1" ht="26.25" customHeight="1">
      <c r="A109" s="898" t="s">
        <v>371</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901" t="s">
        <v>372</v>
      </c>
      <c r="AB109" s="899"/>
      <c r="AC109" s="899"/>
      <c r="AD109" s="899"/>
      <c r="AE109" s="900"/>
      <c r="AF109" s="901" t="s">
        <v>373</v>
      </c>
      <c r="AG109" s="899"/>
      <c r="AH109" s="899"/>
      <c r="AI109" s="899"/>
      <c r="AJ109" s="900"/>
      <c r="AK109" s="901" t="s">
        <v>240</v>
      </c>
      <c r="AL109" s="899"/>
      <c r="AM109" s="899"/>
      <c r="AN109" s="899"/>
      <c r="AO109" s="900"/>
      <c r="AP109" s="901" t="s">
        <v>374</v>
      </c>
      <c r="AQ109" s="899"/>
      <c r="AR109" s="899"/>
      <c r="AS109" s="899"/>
      <c r="AT109" s="932"/>
      <c r="AU109" s="898" t="s">
        <v>371</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901" t="s">
        <v>372</v>
      </c>
      <c r="BR109" s="899"/>
      <c r="BS109" s="899"/>
      <c r="BT109" s="899"/>
      <c r="BU109" s="900"/>
      <c r="BV109" s="901" t="s">
        <v>373</v>
      </c>
      <c r="BW109" s="899"/>
      <c r="BX109" s="899"/>
      <c r="BY109" s="899"/>
      <c r="BZ109" s="900"/>
      <c r="CA109" s="901" t="s">
        <v>240</v>
      </c>
      <c r="CB109" s="899"/>
      <c r="CC109" s="899"/>
      <c r="CD109" s="899"/>
      <c r="CE109" s="900"/>
      <c r="CF109" s="939" t="s">
        <v>374</v>
      </c>
      <c r="CG109" s="939"/>
      <c r="CH109" s="939"/>
      <c r="CI109" s="939"/>
      <c r="CJ109" s="939"/>
      <c r="CK109" s="901" t="s">
        <v>375</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901" t="s">
        <v>372</v>
      </c>
      <c r="DH109" s="899"/>
      <c r="DI109" s="899"/>
      <c r="DJ109" s="899"/>
      <c r="DK109" s="900"/>
      <c r="DL109" s="901" t="s">
        <v>373</v>
      </c>
      <c r="DM109" s="899"/>
      <c r="DN109" s="899"/>
      <c r="DO109" s="899"/>
      <c r="DP109" s="900"/>
      <c r="DQ109" s="901" t="s">
        <v>240</v>
      </c>
      <c r="DR109" s="899"/>
      <c r="DS109" s="899"/>
      <c r="DT109" s="899"/>
      <c r="DU109" s="900"/>
      <c r="DV109" s="901" t="s">
        <v>374</v>
      </c>
      <c r="DW109" s="899"/>
      <c r="DX109" s="899"/>
      <c r="DY109" s="899"/>
      <c r="DZ109" s="932"/>
    </row>
    <row r="110" spans="1:131" s="95" customFormat="1" ht="26.25" customHeight="1">
      <c r="A110" s="810" t="s">
        <v>376</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891">
        <v>2318704</v>
      </c>
      <c r="AB110" s="892"/>
      <c r="AC110" s="892"/>
      <c r="AD110" s="892"/>
      <c r="AE110" s="893"/>
      <c r="AF110" s="894">
        <v>2443218</v>
      </c>
      <c r="AG110" s="892"/>
      <c r="AH110" s="892"/>
      <c r="AI110" s="892"/>
      <c r="AJ110" s="893"/>
      <c r="AK110" s="894">
        <v>2556938</v>
      </c>
      <c r="AL110" s="892"/>
      <c r="AM110" s="892"/>
      <c r="AN110" s="892"/>
      <c r="AO110" s="893"/>
      <c r="AP110" s="895">
        <v>17.899999999999999</v>
      </c>
      <c r="AQ110" s="896"/>
      <c r="AR110" s="896"/>
      <c r="AS110" s="896"/>
      <c r="AT110" s="897"/>
      <c r="AU110" s="933" t="s">
        <v>377</v>
      </c>
      <c r="AV110" s="934"/>
      <c r="AW110" s="934"/>
      <c r="AX110" s="934"/>
      <c r="AY110" s="934"/>
      <c r="AZ110" s="843" t="s">
        <v>378</v>
      </c>
      <c r="BA110" s="811"/>
      <c r="BB110" s="811"/>
      <c r="BC110" s="811"/>
      <c r="BD110" s="811"/>
      <c r="BE110" s="811"/>
      <c r="BF110" s="811"/>
      <c r="BG110" s="811"/>
      <c r="BH110" s="811"/>
      <c r="BI110" s="811"/>
      <c r="BJ110" s="811"/>
      <c r="BK110" s="811"/>
      <c r="BL110" s="811"/>
      <c r="BM110" s="811"/>
      <c r="BN110" s="811"/>
      <c r="BO110" s="811"/>
      <c r="BP110" s="812"/>
      <c r="BQ110" s="844">
        <v>24836921</v>
      </c>
      <c r="BR110" s="828"/>
      <c r="BS110" s="828"/>
      <c r="BT110" s="828"/>
      <c r="BU110" s="828"/>
      <c r="BV110" s="828">
        <v>27112698</v>
      </c>
      <c r="BW110" s="828"/>
      <c r="BX110" s="828"/>
      <c r="BY110" s="828"/>
      <c r="BZ110" s="828"/>
      <c r="CA110" s="828">
        <v>26292592</v>
      </c>
      <c r="CB110" s="828"/>
      <c r="CC110" s="828"/>
      <c r="CD110" s="828"/>
      <c r="CE110" s="828"/>
      <c r="CF110" s="866">
        <v>183.8</v>
      </c>
      <c r="CG110" s="867"/>
      <c r="CH110" s="867"/>
      <c r="CI110" s="867"/>
      <c r="CJ110" s="867"/>
      <c r="CK110" s="929" t="s">
        <v>379</v>
      </c>
      <c r="CL110" s="886"/>
      <c r="CM110" s="843" t="s">
        <v>380</v>
      </c>
      <c r="CN110" s="811"/>
      <c r="CO110" s="811"/>
      <c r="CP110" s="811"/>
      <c r="CQ110" s="811"/>
      <c r="CR110" s="811"/>
      <c r="CS110" s="811"/>
      <c r="CT110" s="811"/>
      <c r="CU110" s="811"/>
      <c r="CV110" s="811"/>
      <c r="CW110" s="811"/>
      <c r="CX110" s="811"/>
      <c r="CY110" s="811"/>
      <c r="CZ110" s="811"/>
      <c r="DA110" s="811"/>
      <c r="DB110" s="811"/>
      <c r="DC110" s="811"/>
      <c r="DD110" s="811"/>
      <c r="DE110" s="811"/>
      <c r="DF110" s="812"/>
      <c r="DG110" s="844" t="s">
        <v>65</v>
      </c>
      <c r="DH110" s="828"/>
      <c r="DI110" s="828"/>
      <c r="DJ110" s="828"/>
      <c r="DK110" s="828"/>
      <c r="DL110" s="828" t="s">
        <v>65</v>
      </c>
      <c r="DM110" s="828"/>
      <c r="DN110" s="828"/>
      <c r="DO110" s="828"/>
      <c r="DP110" s="828"/>
      <c r="DQ110" s="828" t="s">
        <v>65</v>
      </c>
      <c r="DR110" s="828"/>
      <c r="DS110" s="828"/>
      <c r="DT110" s="828"/>
      <c r="DU110" s="828"/>
      <c r="DV110" s="829" t="s">
        <v>65</v>
      </c>
      <c r="DW110" s="829"/>
      <c r="DX110" s="829"/>
      <c r="DY110" s="829"/>
      <c r="DZ110" s="830"/>
    </row>
    <row r="111" spans="1:131" s="95" customFormat="1" ht="26.25" customHeight="1">
      <c r="A111" s="777" t="s">
        <v>381</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928"/>
      <c r="AA111" s="915" t="s">
        <v>65</v>
      </c>
      <c r="AB111" s="916"/>
      <c r="AC111" s="916"/>
      <c r="AD111" s="916"/>
      <c r="AE111" s="917"/>
      <c r="AF111" s="918" t="s">
        <v>65</v>
      </c>
      <c r="AG111" s="916"/>
      <c r="AH111" s="916"/>
      <c r="AI111" s="916"/>
      <c r="AJ111" s="917"/>
      <c r="AK111" s="918" t="s">
        <v>65</v>
      </c>
      <c r="AL111" s="916"/>
      <c r="AM111" s="916"/>
      <c r="AN111" s="916"/>
      <c r="AO111" s="917"/>
      <c r="AP111" s="919" t="s">
        <v>65</v>
      </c>
      <c r="AQ111" s="920"/>
      <c r="AR111" s="920"/>
      <c r="AS111" s="920"/>
      <c r="AT111" s="921"/>
      <c r="AU111" s="935"/>
      <c r="AV111" s="936"/>
      <c r="AW111" s="936"/>
      <c r="AX111" s="936"/>
      <c r="AY111" s="936"/>
      <c r="AZ111" s="818" t="s">
        <v>382</v>
      </c>
      <c r="BA111" s="755"/>
      <c r="BB111" s="755"/>
      <c r="BC111" s="755"/>
      <c r="BD111" s="755"/>
      <c r="BE111" s="755"/>
      <c r="BF111" s="755"/>
      <c r="BG111" s="755"/>
      <c r="BH111" s="755"/>
      <c r="BI111" s="755"/>
      <c r="BJ111" s="755"/>
      <c r="BK111" s="755"/>
      <c r="BL111" s="755"/>
      <c r="BM111" s="755"/>
      <c r="BN111" s="755"/>
      <c r="BO111" s="755"/>
      <c r="BP111" s="756"/>
      <c r="BQ111" s="819" t="s">
        <v>65</v>
      </c>
      <c r="BR111" s="820"/>
      <c r="BS111" s="820"/>
      <c r="BT111" s="820"/>
      <c r="BU111" s="820"/>
      <c r="BV111" s="820" t="s">
        <v>65</v>
      </c>
      <c r="BW111" s="820"/>
      <c r="BX111" s="820"/>
      <c r="BY111" s="820"/>
      <c r="BZ111" s="820"/>
      <c r="CA111" s="820">
        <v>16751</v>
      </c>
      <c r="CB111" s="820"/>
      <c r="CC111" s="820"/>
      <c r="CD111" s="820"/>
      <c r="CE111" s="820"/>
      <c r="CF111" s="875">
        <v>0.1</v>
      </c>
      <c r="CG111" s="876"/>
      <c r="CH111" s="876"/>
      <c r="CI111" s="876"/>
      <c r="CJ111" s="876"/>
      <c r="CK111" s="930"/>
      <c r="CL111" s="888"/>
      <c r="CM111" s="818" t="s">
        <v>383</v>
      </c>
      <c r="CN111" s="755"/>
      <c r="CO111" s="755"/>
      <c r="CP111" s="755"/>
      <c r="CQ111" s="755"/>
      <c r="CR111" s="755"/>
      <c r="CS111" s="755"/>
      <c r="CT111" s="755"/>
      <c r="CU111" s="755"/>
      <c r="CV111" s="755"/>
      <c r="CW111" s="755"/>
      <c r="CX111" s="755"/>
      <c r="CY111" s="755"/>
      <c r="CZ111" s="755"/>
      <c r="DA111" s="755"/>
      <c r="DB111" s="755"/>
      <c r="DC111" s="755"/>
      <c r="DD111" s="755"/>
      <c r="DE111" s="755"/>
      <c r="DF111" s="756"/>
      <c r="DG111" s="819" t="s">
        <v>65</v>
      </c>
      <c r="DH111" s="820"/>
      <c r="DI111" s="820"/>
      <c r="DJ111" s="820"/>
      <c r="DK111" s="820"/>
      <c r="DL111" s="820" t="s">
        <v>65</v>
      </c>
      <c r="DM111" s="820"/>
      <c r="DN111" s="820"/>
      <c r="DO111" s="820"/>
      <c r="DP111" s="820"/>
      <c r="DQ111" s="820" t="s">
        <v>65</v>
      </c>
      <c r="DR111" s="820"/>
      <c r="DS111" s="820"/>
      <c r="DT111" s="820"/>
      <c r="DU111" s="820"/>
      <c r="DV111" s="797" t="s">
        <v>65</v>
      </c>
      <c r="DW111" s="797"/>
      <c r="DX111" s="797"/>
      <c r="DY111" s="797"/>
      <c r="DZ111" s="798"/>
    </row>
    <row r="112" spans="1:131" s="95" customFormat="1" ht="26.25" customHeight="1">
      <c r="A112" s="922" t="s">
        <v>384</v>
      </c>
      <c r="B112" s="923"/>
      <c r="C112" s="755" t="s">
        <v>385</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82" t="s">
        <v>65</v>
      </c>
      <c r="AB112" s="783"/>
      <c r="AC112" s="783"/>
      <c r="AD112" s="783"/>
      <c r="AE112" s="784"/>
      <c r="AF112" s="785" t="s">
        <v>65</v>
      </c>
      <c r="AG112" s="783"/>
      <c r="AH112" s="783"/>
      <c r="AI112" s="783"/>
      <c r="AJ112" s="784"/>
      <c r="AK112" s="785" t="s">
        <v>65</v>
      </c>
      <c r="AL112" s="783"/>
      <c r="AM112" s="783"/>
      <c r="AN112" s="783"/>
      <c r="AO112" s="784"/>
      <c r="AP112" s="824" t="s">
        <v>65</v>
      </c>
      <c r="AQ112" s="825"/>
      <c r="AR112" s="825"/>
      <c r="AS112" s="825"/>
      <c r="AT112" s="826"/>
      <c r="AU112" s="935"/>
      <c r="AV112" s="936"/>
      <c r="AW112" s="936"/>
      <c r="AX112" s="936"/>
      <c r="AY112" s="936"/>
      <c r="AZ112" s="818" t="s">
        <v>386</v>
      </c>
      <c r="BA112" s="755"/>
      <c r="BB112" s="755"/>
      <c r="BC112" s="755"/>
      <c r="BD112" s="755"/>
      <c r="BE112" s="755"/>
      <c r="BF112" s="755"/>
      <c r="BG112" s="755"/>
      <c r="BH112" s="755"/>
      <c r="BI112" s="755"/>
      <c r="BJ112" s="755"/>
      <c r="BK112" s="755"/>
      <c r="BL112" s="755"/>
      <c r="BM112" s="755"/>
      <c r="BN112" s="755"/>
      <c r="BO112" s="755"/>
      <c r="BP112" s="756"/>
      <c r="BQ112" s="819">
        <v>991859</v>
      </c>
      <c r="BR112" s="820"/>
      <c r="BS112" s="820"/>
      <c r="BT112" s="820"/>
      <c r="BU112" s="820"/>
      <c r="BV112" s="820">
        <v>405962</v>
      </c>
      <c r="BW112" s="820"/>
      <c r="BX112" s="820"/>
      <c r="BY112" s="820"/>
      <c r="BZ112" s="820"/>
      <c r="CA112" s="820">
        <v>341135</v>
      </c>
      <c r="CB112" s="820"/>
      <c r="CC112" s="820"/>
      <c r="CD112" s="820"/>
      <c r="CE112" s="820"/>
      <c r="CF112" s="875">
        <v>2.4</v>
      </c>
      <c r="CG112" s="876"/>
      <c r="CH112" s="876"/>
      <c r="CI112" s="876"/>
      <c r="CJ112" s="876"/>
      <c r="CK112" s="930"/>
      <c r="CL112" s="888"/>
      <c r="CM112" s="818" t="s">
        <v>387</v>
      </c>
      <c r="CN112" s="755"/>
      <c r="CO112" s="755"/>
      <c r="CP112" s="755"/>
      <c r="CQ112" s="755"/>
      <c r="CR112" s="755"/>
      <c r="CS112" s="755"/>
      <c r="CT112" s="755"/>
      <c r="CU112" s="755"/>
      <c r="CV112" s="755"/>
      <c r="CW112" s="755"/>
      <c r="CX112" s="755"/>
      <c r="CY112" s="755"/>
      <c r="CZ112" s="755"/>
      <c r="DA112" s="755"/>
      <c r="DB112" s="755"/>
      <c r="DC112" s="755"/>
      <c r="DD112" s="755"/>
      <c r="DE112" s="755"/>
      <c r="DF112" s="756"/>
      <c r="DG112" s="819" t="s">
        <v>65</v>
      </c>
      <c r="DH112" s="820"/>
      <c r="DI112" s="820"/>
      <c r="DJ112" s="820"/>
      <c r="DK112" s="820"/>
      <c r="DL112" s="820" t="s">
        <v>65</v>
      </c>
      <c r="DM112" s="820"/>
      <c r="DN112" s="820"/>
      <c r="DO112" s="820"/>
      <c r="DP112" s="820"/>
      <c r="DQ112" s="820" t="s">
        <v>65</v>
      </c>
      <c r="DR112" s="820"/>
      <c r="DS112" s="820"/>
      <c r="DT112" s="820"/>
      <c r="DU112" s="820"/>
      <c r="DV112" s="797" t="s">
        <v>65</v>
      </c>
      <c r="DW112" s="797"/>
      <c r="DX112" s="797"/>
      <c r="DY112" s="797"/>
      <c r="DZ112" s="798"/>
    </row>
    <row r="113" spans="1:130" s="95" customFormat="1" ht="26.25" customHeight="1">
      <c r="A113" s="924"/>
      <c r="B113" s="925"/>
      <c r="C113" s="755" t="s">
        <v>388</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915">
        <v>102053</v>
      </c>
      <c r="AB113" s="916"/>
      <c r="AC113" s="916"/>
      <c r="AD113" s="916"/>
      <c r="AE113" s="917"/>
      <c r="AF113" s="918">
        <v>96611</v>
      </c>
      <c r="AG113" s="916"/>
      <c r="AH113" s="916"/>
      <c r="AI113" s="916"/>
      <c r="AJ113" s="917"/>
      <c r="AK113" s="918">
        <v>96447</v>
      </c>
      <c r="AL113" s="916"/>
      <c r="AM113" s="916"/>
      <c r="AN113" s="916"/>
      <c r="AO113" s="917"/>
      <c r="AP113" s="919">
        <v>0.7</v>
      </c>
      <c r="AQ113" s="920"/>
      <c r="AR113" s="920"/>
      <c r="AS113" s="920"/>
      <c r="AT113" s="921"/>
      <c r="AU113" s="935"/>
      <c r="AV113" s="936"/>
      <c r="AW113" s="936"/>
      <c r="AX113" s="936"/>
      <c r="AY113" s="936"/>
      <c r="AZ113" s="818" t="s">
        <v>389</v>
      </c>
      <c r="BA113" s="755"/>
      <c r="BB113" s="755"/>
      <c r="BC113" s="755"/>
      <c r="BD113" s="755"/>
      <c r="BE113" s="755"/>
      <c r="BF113" s="755"/>
      <c r="BG113" s="755"/>
      <c r="BH113" s="755"/>
      <c r="BI113" s="755"/>
      <c r="BJ113" s="755"/>
      <c r="BK113" s="755"/>
      <c r="BL113" s="755"/>
      <c r="BM113" s="755"/>
      <c r="BN113" s="755"/>
      <c r="BO113" s="755"/>
      <c r="BP113" s="756"/>
      <c r="BQ113" s="819">
        <v>1484119</v>
      </c>
      <c r="BR113" s="820"/>
      <c r="BS113" s="820"/>
      <c r="BT113" s="820"/>
      <c r="BU113" s="820"/>
      <c r="BV113" s="820">
        <v>1347500</v>
      </c>
      <c r="BW113" s="820"/>
      <c r="BX113" s="820"/>
      <c r="BY113" s="820"/>
      <c r="BZ113" s="820"/>
      <c r="CA113" s="820">
        <v>1288191</v>
      </c>
      <c r="CB113" s="820"/>
      <c r="CC113" s="820"/>
      <c r="CD113" s="820"/>
      <c r="CE113" s="820"/>
      <c r="CF113" s="875">
        <v>9</v>
      </c>
      <c r="CG113" s="876"/>
      <c r="CH113" s="876"/>
      <c r="CI113" s="876"/>
      <c r="CJ113" s="876"/>
      <c r="CK113" s="930"/>
      <c r="CL113" s="888"/>
      <c r="CM113" s="818" t="s">
        <v>390</v>
      </c>
      <c r="CN113" s="755"/>
      <c r="CO113" s="755"/>
      <c r="CP113" s="755"/>
      <c r="CQ113" s="755"/>
      <c r="CR113" s="755"/>
      <c r="CS113" s="755"/>
      <c r="CT113" s="755"/>
      <c r="CU113" s="755"/>
      <c r="CV113" s="755"/>
      <c r="CW113" s="755"/>
      <c r="CX113" s="755"/>
      <c r="CY113" s="755"/>
      <c r="CZ113" s="755"/>
      <c r="DA113" s="755"/>
      <c r="DB113" s="755"/>
      <c r="DC113" s="755"/>
      <c r="DD113" s="755"/>
      <c r="DE113" s="755"/>
      <c r="DF113" s="756"/>
      <c r="DG113" s="782" t="s">
        <v>65</v>
      </c>
      <c r="DH113" s="783"/>
      <c r="DI113" s="783"/>
      <c r="DJ113" s="783"/>
      <c r="DK113" s="784"/>
      <c r="DL113" s="785" t="s">
        <v>65</v>
      </c>
      <c r="DM113" s="783"/>
      <c r="DN113" s="783"/>
      <c r="DO113" s="783"/>
      <c r="DP113" s="784"/>
      <c r="DQ113" s="785" t="s">
        <v>65</v>
      </c>
      <c r="DR113" s="783"/>
      <c r="DS113" s="783"/>
      <c r="DT113" s="783"/>
      <c r="DU113" s="784"/>
      <c r="DV113" s="824" t="s">
        <v>65</v>
      </c>
      <c r="DW113" s="825"/>
      <c r="DX113" s="825"/>
      <c r="DY113" s="825"/>
      <c r="DZ113" s="826"/>
    </row>
    <row r="114" spans="1:130" s="95" customFormat="1" ht="26.25" customHeight="1">
      <c r="A114" s="924"/>
      <c r="B114" s="925"/>
      <c r="C114" s="755" t="s">
        <v>391</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82">
        <v>98663</v>
      </c>
      <c r="AB114" s="783"/>
      <c r="AC114" s="783"/>
      <c r="AD114" s="783"/>
      <c r="AE114" s="784"/>
      <c r="AF114" s="785">
        <v>146835</v>
      </c>
      <c r="AG114" s="783"/>
      <c r="AH114" s="783"/>
      <c r="AI114" s="783"/>
      <c r="AJ114" s="784"/>
      <c r="AK114" s="785">
        <v>118352</v>
      </c>
      <c r="AL114" s="783"/>
      <c r="AM114" s="783"/>
      <c r="AN114" s="783"/>
      <c r="AO114" s="784"/>
      <c r="AP114" s="824">
        <v>0.8</v>
      </c>
      <c r="AQ114" s="825"/>
      <c r="AR114" s="825"/>
      <c r="AS114" s="825"/>
      <c r="AT114" s="826"/>
      <c r="AU114" s="935"/>
      <c r="AV114" s="936"/>
      <c r="AW114" s="936"/>
      <c r="AX114" s="936"/>
      <c r="AY114" s="936"/>
      <c r="AZ114" s="818" t="s">
        <v>392</v>
      </c>
      <c r="BA114" s="755"/>
      <c r="BB114" s="755"/>
      <c r="BC114" s="755"/>
      <c r="BD114" s="755"/>
      <c r="BE114" s="755"/>
      <c r="BF114" s="755"/>
      <c r="BG114" s="755"/>
      <c r="BH114" s="755"/>
      <c r="BI114" s="755"/>
      <c r="BJ114" s="755"/>
      <c r="BK114" s="755"/>
      <c r="BL114" s="755"/>
      <c r="BM114" s="755"/>
      <c r="BN114" s="755"/>
      <c r="BO114" s="755"/>
      <c r="BP114" s="756"/>
      <c r="BQ114" s="819">
        <v>2767145</v>
      </c>
      <c r="BR114" s="820"/>
      <c r="BS114" s="820"/>
      <c r="BT114" s="820"/>
      <c r="BU114" s="820"/>
      <c r="BV114" s="820">
        <v>2763473</v>
      </c>
      <c r="BW114" s="820"/>
      <c r="BX114" s="820"/>
      <c r="BY114" s="820"/>
      <c r="BZ114" s="820"/>
      <c r="CA114" s="820">
        <v>2809886</v>
      </c>
      <c r="CB114" s="820"/>
      <c r="CC114" s="820"/>
      <c r="CD114" s="820"/>
      <c r="CE114" s="820"/>
      <c r="CF114" s="875">
        <v>19.600000000000001</v>
      </c>
      <c r="CG114" s="876"/>
      <c r="CH114" s="876"/>
      <c r="CI114" s="876"/>
      <c r="CJ114" s="876"/>
      <c r="CK114" s="930"/>
      <c r="CL114" s="888"/>
      <c r="CM114" s="818" t="s">
        <v>393</v>
      </c>
      <c r="CN114" s="755"/>
      <c r="CO114" s="755"/>
      <c r="CP114" s="755"/>
      <c r="CQ114" s="755"/>
      <c r="CR114" s="755"/>
      <c r="CS114" s="755"/>
      <c r="CT114" s="755"/>
      <c r="CU114" s="755"/>
      <c r="CV114" s="755"/>
      <c r="CW114" s="755"/>
      <c r="CX114" s="755"/>
      <c r="CY114" s="755"/>
      <c r="CZ114" s="755"/>
      <c r="DA114" s="755"/>
      <c r="DB114" s="755"/>
      <c r="DC114" s="755"/>
      <c r="DD114" s="755"/>
      <c r="DE114" s="755"/>
      <c r="DF114" s="756"/>
      <c r="DG114" s="782" t="s">
        <v>65</v>
      </c>
      <c r="DH114" s="783"/>
      <c r="DI114" s="783"/>
      <c r="DJ114" s="783"/>
      <c r="DK114" s="784"/>
      <c r="DL114" s="785" t="s">
        <v>65</v>
      </c>
      <c r="DM114" s="783"/>
      <c r="DN114" s="783"/>
      <c r="DO114" s="783"/>
      <c r="DP114" s="784"/>
      <c r="DQ114" s="785" t="s">
        <v>65</v>
      </c>
      <c r="DR114" s="783"/>
      <c r="DS114" s="783"/>
      <c r="DT114" s="783"/>
      <c r="DU114" s="784"/>
      <c r="DV114" s="824" t="s">
        <v>65</v>
      </c>
      <c r="DW114" s="825"/>
      <c r="DX114" s="825"/>
      <c r="DY114" s="825"/>
      <c r="DZ114" s="826"/>
    </row>
    <row r="115" spans="1:130" s="95" customFormat="1" ht="26.25" customHeight="1">
      <c r="A115" s="924"/>
      <c r="B115" s="925"/>
      <c r="C115" s="755" t="s">
        <v>394</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915" t="s">
        <v>65</v>
      </c>
      <c r="AB115" s="916"/>
      <c r="AC115" s="916"/>
      <c r="AD115" s="916"/>
      <c r="AE115" s="917"/>
      <c r="AF115" s="918" t="s">
        <v>65</v>
      </c>
      <c r="AG115" s="916"/>
      <c r="AH115" s="916"/>
      <c r="AI115" s="916"/>
      <c r="AJ115" s="917"/>
      <c r="AK115" s="918" t="s">
        <v>65</v>
      </c>
      <c r="AL115" s="916"/>
      <c r="AM115" s="916"/>
      <c r="AN115" s="916"/>
      <c r="AO115" s="917"/>
      <c r="AP115" s="919" t="s">
        <v>65</v>
      </c>
      <c r="AQ115" s="920"/>
      <c r="AR115" s="920"/>
      <c r="AS115" s="920"/>
      <c r="AT115" s="921"/>
      <c r="AU115" s="935"/>
      <c r="AV115" s="936"/>
      <c r="AW115" s="936"/>
      <c r="AX115" s="936"/>
      <c r="AY115" s="936"/>
      <c r="AZ115" s="818" t="s">
        <v>395</v>
      </c>
      <c r="BA115" s="755"/>
      <c r="BB115" s="755"/>
      <c r="BC115" s="755"/>
      <c r="BD115" s="755"/>
      <c r="BE115" s="755"/>
      <c r="BF115" s="755"/>
      <c r="BG115" s="755"/>
      <c r="BH115" s="755"/>
      <c r="BI115" s="755"/>
      <c r="BJ115" s="755"/>
      <c r="BK115" s="755"/>
      <c r="BL115" s="755"/>
      <c r="BM115" s="755"/>
      <c r="BN115" s="755"/>
      <c r="BO115" s="755"/>
      <c r="BP115" s="756"/>
      <c r="BQ115" s="819" t="s">
        <v>65</v>
      </c>
      <c r="BR115" s="820"/>
      <c r="BS115" s="820"/>
      <c r="BT115" s="820"/>
      <c r="BU115" s="820"/>
      <c r="BV115" s="820" t="s">
        <v>65</v>
      </c>
      <c r="BW115" s="820"/>
      <c r="BX115" s="820"/>
      <c r="BY115" s="820"/>
      <c r="BZ115" s="820"/>
      <c r="CA115" s="820" t="s">
        <v>65</v>
      </c>
      <c r="CB115" s="820"/>
      <c r="CC115" s="820"/>
      <c r="CD115" s="820"/>
      <c r="CE115" s="820"/>
      <c r="CF115" s="875" t="s">
        <v>65</v>
      </c>
      <c r="CG115" s="876"/>
      <c r="CH115" s="876"/>
      <c r="CI115" s="876"/>
      <c r="CJ115" s="876"/>
      <c r="CK115" s="930"/>
      <c r="CL115" s="888"/>
      <c r="CM115" s="818" t="s">
        <v>396</v>
      </c>
      <c r="CN115" s="755"/>
      <c r="CO115" s="755"/>
      <c r="CP115" s="755"/>
      <c r="CQ115" s="755"/>
      <c r="CR115" s="755"/>
      <c r="CS115" s="755"/>
      <c r="CT115" s="755"/>
      <c r="CU115" s="755"/>
      <c r="CV115" s="755"/>
      <c r="CW115" s="755"/>
      <c r="CX115" s="755"/>
      <c r="CY115" s="755"/>
      <c r="CZ115" s="755"/>
      <c r="DA115" s="755"/>
      <c r="DB115" s="755"/>
      <c r="DC115" s="755"/>
      <c r="DD115" s="755"/>
      <c r="DE115" s="755"/>
      <c r="DF115" s="756"/>
      <c r="DG115" s="782" t="s">
        <v>65</v>
      </c>
      <c r="DH115" s="783"/>
      <c r="DI115" s="783"/>
      <c r="DJ115" s="783"/>
      <c r="DK115" s="784"/>
      <c r="DL115" s="785" t="s">
        <v>65</v>
      </c>
      <c r="DM115" s="783"/>
      <c r="DN115" s="783"/>
      <c r="DO115" s="783"/>
      <c r="DP115" s="784"/>
      <c r="DQ115" s="785" t="s">
        <v>65</v>
      </c>
      <c r="DR115" s="783"/>
      <c r="DS115" s="783"/>
      <c r="DT115" s="783"/>
      <c r="DU115" s="784"/>
      <c r="DV115" s="824" t="s">
        <v>65</v>
      </c>
      <c r="DW115" s="825"/>
      <c r="DX115" s="825"/>
      <c r="DY115" s="825"/>
      <c r="DZ115" s="826"/>
    </row>
    <row r="116" spans="1:130" s="95" customFormat="1" ht="26.25" customHeight="1">
      <c r="A116" s="926"/>
      <c r="B116" s="927"/>
      <c r="C116" s="822" t="s">
        <v>397</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82" t="s">
        <v>65</v>
      </c>
      <c r="AB116" s="783"/>
      <c r="AC116" s="783"/>
      <c r="AD116" s="783"/>
      <c r="AE116" s="784"/>
      <c r="AF116" s="785" t="s">
        <v>65</v>
      </c>
      <c r="AG116" s="783"/>
      <c r="AH116" s="783"/>
      <c r="AI116" s="783"/>
      <c r="AJ116" s="784"/>
      <c r="AK116" s="785" t="s">
        <v>65</v>
      </c>
      <c r="AL116" s="783"/>
      <c r="AM116" s="783"/>
      <c r="AN116" s="783"/>
      <c r="AO116" s="784"/>
      <c r="AP116" s="824" t="s">
        <v>65</v>
      </c>
      <c r="AQ116" s="825"/>
      <c r="AR116" s="825"/>
      <c r="AS116" s="825"/>
      <c r="AT116" s="826"/>
      <c r="AU116" s="935"/>
      <c r="AV116" s="936"/>
      <c r="AW116" s="936"/>
      <c r="AX116" s="936"/>
      <c r="AY116" s="936"/>
      <c r="AZ116" s="912" t="s">
        <v>398</v>
      </c>
      <c r="BA116" s="913"/>
      <c r="BB116" s="913"/>
      <c r="BC116" s="913"/>
      <c r="BD116" s="913"/>
      <c r="BE116" s="913"/>
      <c r="BF116" s="913"/>
      <c r="BG116" s="913"/>
      <c r="BH116" s="913"/>
      <c r="BI116" s="913"/>
      <c r="BJ116" s="913"/>
      <c r="BK116" s="913"/>
      <c r="BL116" s="913"/>
      <c r="BM116" s="913"/>
      <c r="BN116" s="913"/>
      <c r="BO116" s="913"/>
      <c r="BP116" s="914"/>
      <c r="BQ116" s="819" t="s">
        <v>65</v>
      </c>
      <c r="BR116" s="820"/>
      <c r="BS116" s="820"/>
      <c r="BT116" s="820"/>
      <c r="BU116" s="820"/>
      <c r="BV116" s="820" t="s">
        <v>65</v>
      </c>
      <c r="BW116" s="820"/>
      <c r="BX116" s="820"/>
      <c r="BY116" s="820"/>
      <c r="BZ116" s="820"/>
      <c r="CA116" s="820" t="s">
        <v>65</v>
      </c>
      <c r="CB116" s="820"/>
      <c r="CC116" s="820"/>
      <c r="CD116" s="820"/>
      <c r="CE116" s="820"/>
      <c r="CF116" s="875" t="s">
        <v>65</v>
      </c>
      <c r="CG116" s="876"/>
      <c r="CH116" s="876"/>
      <c r="CI116" s="876"/>
      <c r="CJ116" s="876"/>
      <c r="CK116" s="930"/>
      <c r="CL116" s="888"/>
      <c r="CM116" s="818" t="s">
        <v>399</v>
      </c>
      <c r="CN116" s="755"/>
      <c r="CO116" s="755"/>
      <c r="CP116" s="755"/>
      <c r="CQ116" s="755"/>
      <c r="CR116" s="755"/>
      <c r="CS116" s="755"/>
      <c r="CT116" s="755"/>
      <c r="CU116" s="755"/>
      <c r="CV116" s="755"/>
      <c r="CW116" s="755"/>
      <c r="CX116" s="755"/>
      <c r="CY116" s="755"/>
      <c r="CZ116" s="755"/>
      <c r="DA116" s="755"/>
      <c r="DB116" s="755"/>
      <c r="DC116" s="755"/>
      <c r="DD116" s="755"/>
      <c r="DE116" s="755"/>
      <c r="DF116" s="756"/>
      <c r="DG116" s="782" t="s">
        <v>65</v>
      </c>
      <c r="DH116" s="783"/>
      <c r="DI116" s="783"/>
      <c r="DJ116" s="783"/>
      <c r="DK116" s="784"/>
      <c r="DL116" s="785" t="s">
        <v>65</v>
      </c>
      <c r="DM116" s="783"/>
      <c r="DN116" s="783"/>
      <c r="DO116" s="783"/>
      <c r="DP116" s="784"/>
      <c r="DQ116" s="785" t="s">
        <v>65</v>
      </c>
      <c r="DR116" s="783"/>
      <c r="DS116" s="783"/>
      <c r="DT116" s="783"/>
      <c r="DU116" s="784"/>
      <c r="DV116" s="824" t="s">
        <v>65</v>
      </c>
      <c r="DW116" s="825"/>
      <c r="DX116" s="825"/>
      <c r="DY116" s="825"/>
      <c r="DZ116" s="826"/>
    </row>
    <row r="117" spans="1:130" s="95" customFormat="1" ht="26.25" customHeight="1">
      <c r="A117" s="898" t="s">
        <v>121</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857" t="s">
        <v>400</v>
      </c>
      <c r="Z117" s="900"/>
      <c r="AA117" s="905">
        <v>2519420</v>
      </c>
      <c r="AB117" s="906"/>
      <c r="AC117" s="906"/>
      <c r="AD117" s="906"/>
      <c r="AE117" s="907"/>
      <c r="AF117" s="908">
        <v>2686664</v>
      </c>
      <c r="AG117" s="906"/>
      <c r="AH117" s="906"/>
      <c r="AI117" s="906"/>
      <c r="AJ117" s="907"/>
      <c r="AK117" s="908">
        <v>2771737</v>
      </c>
      <c r="AL117" s="906"/>
      <c r="AM117" s="906"/>
      <c r="AN117" s="906"/>
      <c r="AO117" s="907"/>
      <c r="AP117" s="909"/>
      <c r="AQ117" s="910"/>
      <c r="AR117" s="910"/>
      <c r="AS117" s="910"/>
      <c r="AT117" s="911"/>
      <c r="AU117" s="935"/>
      <c r="AV117" s="936"/>
      <c r="AW117" s="936"/>
      <c r="AX117" s="936"/>
      <c r="AY117" s="936"/>
      <c r="AZ117" s="863" t="s">
        <v>401</v>
      </c>
      <c r="BA117" s="864"/>
      <c r="BB117" s="864"/>
      <c r="BC117" s="864"/>
      <c r="BD117" s="864"/>
      <c r="BE117" s="864"/>
      <c r="BF117" s="864"/>
      <c r="BG117" s="864"/>
      <c r="BH117" s="864"/>
      <c r="BI117" s="864"/>
      <c r="BJ117" s="864"/>
      <c r="BK117" s="864"/>
      <c r="BL117" s="864"/>
      <c r="BM117" s="864"/>
      <c r="BN117" s="864"/>
      <c r="BO117" s="864"/>
      <c r="BP117" s="865"/>
      <c r="BQ117" s="819" t="s">
        <v>65</v>
      </c>
      <c r="BR117" s="820"/>
      <c r="BS117" s="820"/>
      <c r="BT117" s="820"/>
      <c r="BU117" s="820"/>
      <c r="BV117" s="820" t="s">
        <v>65</v>
      </c>
      <c r="BW117" s="820"/>
      <c r="BX117" s="820"/>
      <c r="BY117" s="820"/>
      <c r="BZ117" s="820"/>
      <c r="CA117" s="820" t="s">
        <v>65</v>
      </c>
      <c r="CB117" s="820"/>
      <c r="CC117" s="820"/>
      <c r="CD117" s="820"/>
      <c r="CE117" s="820"/>
      <c r="CF117" s="875" t="s">
        <v>65</v>
      </c>
      <c r="CG117" s="876"/>
      <c r="CH117" s="876"/>
      <c r="CI117" s="876"/>
      <c r="CJ117" s="876"/>
      <c r="CK117" s="930"/>
      <c r="CL117" s="888"/>
      <c r="CM117" s="818" t="s">
        <v>402</v>
      </c>
      <c r="CN117" s="755"/>
      <c r="CO117" s="755"/>
      <c r="CP117" s="755"/>
      <c r="CQ117" s="755"/>
      <c r="CR117" s="755"/>
      <c r="CS117" s="755"/>
      <c r="CT117" s="755"/>
      <c r="CU117" s="755"/>
      <c r="CV117" s="755"/>
      <c r="CW117" s="755"/>
      <c r="CX117" s="755"/>
      <c r="CY117" s="755"/>
      <c r="CZ117" s="755"/>
      <c r="DA117" s="755"/>
      <c r="DB117" s="755"/>
      <c r="DC117" s="755"/>
      <c r="DD117" s="755"/>
      <c r="DE117" s="755"/>
      <c r="DF117" s="756"/>
      <c r="DG117" s="782" t="s">
        <v>65</v>
      </c>
      <c r="DH117" s="783"/>
      <c r="DI117" s="783"/>
      <c r="DJ117" s="783"/>
      <c r="DK117" s="784"/>
      <c r="DL117" s="785" t="s">
        <v>65</v>
      </c>
      <c r="DM117" s="783"/>
      <c r="DN117" s="783"/>
      <c r="DO117" s="783"/>
      <c r="DP117" s="784"/>
      <c r="DQ117" s="785">
        <v>16751</v>
      </c>
      <c r="DR117" s="783"/>
      <c r="DS117" s="783"/>
      <c r="DT117" s="783"/>
      <c r="DU117" s="784"/>
      <c r="DV117" s="824">
        <v>0.1</v>
      </c>
      <c r="DW117" s="825"/>
      <c r="DX117" s="825"/>
      <c r="DY117" s="825"/>
      <c r="DZ117" s="826"/>
    </row>
    <row r="118" spans="1:130" s="95" customFormat="1" ht="26.25" customHeight="1">
      <c r="A118" s="898" t="s">
        <v>375</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901" t="s">
        <v>372</v>
      </c>
      <c r="AB118" s="899"/>
      <c r="AC118" s="899"/>
      <c r="AD118" s="899"/>
      <c r="AE118" s="900"/>
      <c r="AF118" s="901" t="s">
        <v>373</v>
      </c>
      <c r="AG118" s="899"/>
      <c r="AH118" s="899"/>
      <c r="AI118" s="899"/>
      <c r="AJ118" s="900"/>
      <c r="AK118" s="901" t="s">
        <v>240</v>
      </c>
      <c r="AL118" s="899"/>
      <c r="AM118" s="899"/>
      <c r="AN118" s="899"/>
      <c r="AO118" s="900"/>
      <c r="AP118" s="902" t="s">
        <v>374</v>
      </c>
      <c r="AQ118" s="903"/>
      <c r="AR118" s="903"/>
      <c r="AS118" s="903"/>
      <c r="AT118" s="904"/>
      <c r="AU118" s="935"/>
      <c r="AV118" s="936"/>
      <c r="AW118" s="936"/>
      <c r="AX118" s="936"/>
      <c r="AY118" s="936"/>
      <c r="AZ118" s="821" t="s">
        <v>403</v>
      </c>
      <c r="BA118" s="822"/>
      <c r="BB118" s="822"/>
      <c r="BC118" s="822"/>
      <c r="BD118" s="822"/>
      <c r="BE118" s="822"/>
      <c r="BF118" s="822"/>
      <c r="BG118" s="822"/>
      <c r="BH118" s="822"/>
      <c r="BI118" s="822"/>
      <c r="BJ118" s="822"/>
      <c r="BK118" s="822"/>
      <c r="BL118" s="822"/>
      <c r="BM118" s="822"/>
      <c r="BN118" s="822"/>
      <c r="BO118" s="822"/>
      <c r="BP118" s="823"/>
      <c r="BQ118" s="859" t="s">
        <v>65</v>
      </c>
      <c r="BR118" s="860"/>
      <c r="BS118" s="860"/>
      <c r="BT118" s="860"/>
      <c r="BU118" s="860"/>
      <c r="BV118" s="860" t="s">
        <v>65</v>
      </c>
      <c r="BW118" s="860"/>
      <c r="BX118" s="860"/>
      <c r="BY118" s="860"/>
      <c r="BZ118" s="860"/>
      <c r="CA118" s="860" t="s">
        <v>65</v>
      </c>
      <c r="CB118" s="860"/>
      <c r="CC118" s="860"/>
      <c r="CD118" s="860"/>
      <c r="CE118" s="860"/>
      <c r="CF118" s="875" t="s">
        <v>65</v>
      </c>
      <c r="CG118" s="876"/>
      <c r="CH118" s="876"/>
      <c r="CI118" s="876"/>
      <c r="CJ118" s="876"/>
      <c r="CK118" s="930"/>
      <c r="CL118" s="888"/>
      <c r="CM118" s="818" t="s">
        <v>404</v>
      </c>
      <c r="CN118" s="755"/>
      <c r="CO118" s="755"/>
      <c r="CP118" s="755"/>
      <c r="CQ118" s="755"/>
      <c r="CR118" s="755"/>
      <c r="CS118" s="755"/>
      <c r="CT118" s="755"/>
      <c r="CU118" s="755"/>
      <c r="CV118" s="755"/>
      <c r="CW118" s="755"/>
      <c r="CX118" s="755"/>
      <c r="CY118" s="755"/>
      <c r="CZ118" s="755"/>
      <c r="DA118" s="755"/>
      <c r="DB118" s="755"/>
      <c r="DC118" s="755"/>
      <c r="DD118" s="755"/>
      <c r="DE118" s="755"/>
      <c r="DF118" s="756"/>
      <c r="DG118" s="782" t="s">
        <v>65</v>
      </c>
      <c r="DH118" s="783"/>
      <c r="DI118" s="783"/>
      <c r="DJ118" s="783"/>
      <c r="DK118" s="784"/>
      <c r="DL118" s="785" t="s">
        <v>65</v>
      </c>
      <c r="DM118" s="783"/>
      <c r="DN118" s="783"/>
      <c r="DO118" s="783"/>
      <c r="DP118" s="784"/>
      <c r="DQ118" s="785" t="s">
        <v>65</v>
      </c>
      <c r="DR118" s="783"/>
      <c r="DS118" s="783"/>
      <c r="DT118" s="783"/>
      <c r="DU118" s="784"/>
      <c r="DV118" s="824" t="s">
        <v>65</v>
      </c>
      <c r="DW118" s="825"/>
      <c r="DX118" s="825"/>
      <c r="DY118" s="825"/>
      <c r="DZ118" s="826"/>
    </row>
    <row r="119" spans="1:130" s="95" customFormat="1" ht="26.25" customHeight="1">
      <c r="A119" s="885" t="s">
        <v>379</v>
      </c>
      <c r="B119" s="886"/>
      <c r="C119" s="843" t="s">
        <v>380</v>
      </c>
      <c r="D119" s="811"/>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2"/>
      <c r="AA119" s="891" t="s">
        <v>65</v>
      </c>
      <c r="AB119" s="892"/>
      <c r="AC119" s="892"/>
      <c r="AD119" s="892"/>
      <c r="AE119" s="893"/>
      <c r="AF119" s="894" t="s">
        <v>65</v>
      </c>
      <c r="AG119" s="892"/>
      <c r="AH119" s="892"/>
      <c r="AI119" s="892"/>
      <c r="AJ119" s="893"/>
      <c r="AK119" s="894" t="s">
        <v>65</v>
      </c>
      <c r="AL119" s="892"/>
      <c r="AM119" s="892"/>
      <c r="AN119" s="892"/>
      <c r="AO119" s="893"/>
      <c r="AP119" s="895" t="s">
        <v>65</v>
      </c>
      <c r="AQ119" s="896"/>
      <c r="AR119" s="896"/>
      <c r="AS119" s="896"/>
      <c r="AT119" s="897"/>
      <c r="AU119" s="937"/>
      <c r="AV119" s="938"/>
      <c r="AW119" s="938"/>
      <c r="AX119" s="938"/>
      <c r="AY119" s="938"/>
      <c r="AZ119" s="116" t="s">
        <v>121</v>
      </c>
      <c r="BA119" s="116"/>
      <c r="BB119" s="116"/>
      <c r="BC119" s="116"/>
      <c r="BD119" s="116"/>
      <c r="BE119" s="116"/>
      <c r="BF119" s="116"/>
      <c r="BG119" s="116"/>
      <c r="BH119" s="116"/>
      <c r="BI119" s="116"/>
      <c r="BJ119" s="116"/>
      <c r="BK119" s="116"/>
      <c r="BL119" s="116"/>
      <c r="BM119" s="116"/>
      <c r="BN119" s="116"/>
      <c r="BO119" s="857" t="s">
        <v>405</v>
      </c>
      <c r="BP119" s="858"/>
      <c r="BQ119" s="859">
        <v>30080044</v>
      </c>
      <c r="BR119" s="860"/>
      <c r="BS119" s="860"/>
      <c r="BT119" s="860"/>
      <c r="BU119" s="860"/>
      <c r="BV119" s="860">
        <v>31629633</v>
      </c>
      <c r="BW119" s="860"/>
      <c r="BX119" s="860"/>
      <c r="BY119" s="860"/>
      <c r="BZ119" s="860"/>
      <c r="CA119" s="860">
        <v>30748555</v>
      </c>
      <c r="CB119" s="860"/>
      <c r="CC119" s="860"/>
      <c r="CD119" s="860"/>
      <c r="CE119" s="860"/>
      <c r="CF119" s="751"/>
      <c r="CG119" s="752"/>
      <c r="CH119" s="752"/>
      <c r="CI119" s="752"/>
      <c r="CJ119" s="856"/>
      <c r="CK119" s="931"/>
      <c r="CL119" s="890"/>
      <c r="CM119" s="821" t="s">
        <v>406</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66" t="s">
        <v>65</v>
      </c>
      <c r="DH119" s="767"/>
      <c r="DI119" s="767"/>
      <c r="DJ119" s="767"/>
      <c r="DK119" s="768"/>
      <c r="DL119" s="769" t="s">
        <v>65</v>
      </c>
      <c r="DM119" s="767"/>
      <c r="DN119" s="767"/>
      <c r="DO119" s="767"/>
      <c r="DP119" s="768"/>
      <c r="DQ119" s="769" t="s">
        <v>65</v>
      </c>
      <c r="DR119" s="767"/>
      <c r="DS119" s="767"/>
      <c r="DT119" s="767"/>
      <c r="DU119" s="768"/>
      <c r="DV119" s="831" t="s">
        <v>65</v>
      </c>
      <c r="DW119" s="832"/>
      <c r="DX119" s="832"/>
      <c r="DY119" s="832"/>
      <c r="DZ119" s="833"/>
    </row>
    <row r="120" spans="1:130" s="95" customFormat="1" ht="26.25" customHeight="1">
      <c r="A120" s="887"/>
      <c r="B120" s="888"/>
      <c r="C120" s="818" t="s">
        <v>383</v>
      </c>
      <c r="D120" s="755"/>
      <c r="E120" s="755"/>
      <c r="F120" s="755"/>
      <c r="G120" s="755"/>
      <c r="H120" s="755"/>
      <c r="I120" s="755"/>
      <c r="J120" s="755"/>
      <c r="K120" s="755"/>
      <c r="L120" s="755"/>
      <c r="M120" s="755"/>
      <c r="N120" s="755"/>
      <c r="O120" s="755"/>
      <c r="P120" s="755"/>
      <c r="Q120" s="755"/>
      <c r="R120" s="755"/>
      <c r="S120" s="755"/>
      <c r="T120" s="755"/>
      <c r="U120" s="755"/>
      <c r="V120" s="755"/>
      <c r="W120" s="755"/>
      <c r="X120" s="755"/>
      <c r="Y120" s="755"/>
      <c r="Z120" s="756"/>
      <c r="AA120" s="782" t="s">
        <v>65</v>
      </c>
      <c r="AB120" s="783"/>
      <c r="AC120" s="783"/>
      <c r="AD120" s="783"/>
      <c r="AE120" s="784"/>
      <c r="AF120" s="785" t="s">
        <v>65</v>
      </c>
      <c r="AG120" s="783"/>
      <c r="AH120" s="783"/>
      <c r="AI120" s="783"/>
      <c r="AJ120" s="784"/>
      <c r="AK120" s="785" t="s">
        <v>65</v>
      </c>
      <c r="AL120" s="783"/>
      <c r="AM120" s="783"/>
      <c r="AN120" s="783"/>
      <c r="AO120" s="784"/>
      <c r="AP120" s="824" t="s">
        <v>65</v>
      </c>
      <c r="AQ120" s="825"/>
      <c r="AR120" s="825"/>
      <c r="AS120" s="825"/>
      <c r="AT120" s="826"/>
      <c r="AU120" s="877" t="s">
        <v>407</v>
      </c>
      <c r="AV120" s="878"/>
      <c r="AW120" s="878"/>
      <c r="AX120" s="878"/>
      <c r="AY120" s="879"/>
      <c r="AZ120" s="843" t="s">
        <v>408</v>
      </c>
      <c r="BA120" s="811"/>
      <c r="BB120" s="811"/>
      <c r="BC120" s="811"/>
      <c r="BD120" s="811"/>
      <c r="BE120" s="811"/>
      <c r="BF120" s="811"/>
      <c r="BG120" s="811"/>
      <c r="BH120" s="811"/>
      <c r="BI120" s="811"/>
      <c r="BJ120" s="811"/>
      <c r="BK120" s="811"/>
      <c r="BL120" s="811"/>
      <c r="BM120" s="811"/>
      <c r="BN120" s="811"/>
      <c r="BO120" s="811"/>
      <c r="BP120" s="812"/>
      <c r="BQ120" s="844">
        <v>7049595</v>
      </c>
      <c r="BR120" s="828"/>
      <c r="BS120" s="828"/>
      <c r="BT120" s="828"/>
      <c r="BU120" s="828"/>
      <c r="BV120" s="828">
        <v>6898866</v>
      </c>
      <c r="BW120" s="828"/>
      <c r="BX120" s="828"/>
      <c r="BY120" s="828"/>
      <c r="BZ120" s="828"/>
      <c r="CA120" s="828">
        <v>8062635</v>
      </c>
      <c r="CB120" s="828"/>
      <c r="CC120" s="828"/>
      <c r="CD120" s="828"/>
      <c r="CE120" s="828"/>
      <c r="CF120" s="866">
        <v>56.4</v>
      </c>
      <c r="CG120" s="867"/>
      <c r="CH120" s="867"/>
      <c r="CI120" s="867"/>
      <c r="CJ120" s="867"/>
      <c r="CK120" s="868" t="s">
        <v>409</v>
      </c>
      <c r="CL120" s="835"/>
      <c r="CM120" s="835"/>
      <c r="CN120" s="835"/>
      <c r="CO120" s="836"/>
      <c r="CP120" s="872" t="s">
        <v>348</v>
      </c>
      <c r="CQ120" s="873"/>
      <c r="CR120" s="873"/>
      <c r="CS120" s="873"/>
      <c r="CT120" s="873"/>
      <c r="CU120" s="873"/>
      <c r="CV120" s="873"/>
      <c r="CW120" s="873"/>
      <c r="CX120" s="873"/>
      <c r="CY120" s="873"/>
      <c r="CZ120" s="873"/>
      <c r="DA120" s="873"/>
      <c r="DB120" s="873"/>
      <c r="DC120" s="873"/>
      <c r="DD120" s="873"/>
      <c r="DE120" s="873"/>
      <c r="DF120" s="874"/>
      <c r="DG120" s="844">
        <v>991859</v>
      </c>
      <c r="DH120" s="828"/>
      <c r="DI120" s="828"/>
      <c r="DJ120" s="828"/>
      <c r="DK120" s="828"/>
      <c r="DL120" s="828">
        <v>405962</v>
      </c>
      <c r="DM120" s="828"/>
      <c r="DN120" s="828"/>
      <c r="DO120" s="828"/>
      <c r="DP120" s="828"/>
      <c r="DQ120" s="828">
        <v>341135</v>
      </c>
      <c r="DR120" s="828"/>
      <c r="DS120" s="828"/>
      <c r="DT120" s="828"/>
      <c r="DU120" s="828"/>
      <c r="DV120" s="829">
        <v>2.4</v>
      </c>
      <c r="DW120" s="829"/>
      <c r="DX120" s="829"/>
      <c r="DY120" s="829"/>
      <c r="DZ120" s="830"/>
    </row>
    <row r="121" spans="1:130" s="95" customFormat="1" ht="26.25" customHeight="1">
      <c r="A121" s="887"/>
      <c r="B121" s="888"/>
      <c r="C121" s="863" t="s">
        <v>410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82" t="s">
        <v>65</v>
      </c>
      <c r="AB121" s="783"/>
      <c r="AC121" s="783"/>
      <c r="AD121" s="783"/>
      <c r="AE121" s="784"/>
      <c r="AF121" s="785" t="s">
        <v>65</v>
      </c>
      <c r="AG121" s="783"/>
      <c r="AH121" s="783"/>
      <c r="AI121" s="783"/>
      <c r="AJ121" s="784"/>
      <c r="AK121" s="785" t="s">
        <v>65</v>
      </c>
      <c r="AL121" s="783"/>
      <c r="AM121" s="783"/>
      <c r="AN121" s="783"/>
      <c r="AO121" s="784"/>
      <c r="AP121" s="824" t="s">
        <v>65</v>
      </c>
      <c r="AQ121" s="825"/>
      <c r="AR121" s="825"/>
      <c r="AS121" s="825"/>
      <c r="AT121" s="826"/>
      <c r="AU121" s="880"/>
      <c r="AV121" s="881"/>
      <c r="AW121" s="881"/>
      <c r="AX121" s="881"/>
      <c r="AY121" s="882"/>
      <c r="AZ121" s="818" t="s">
        <v>411</v>
      </c>
      <c r="BA121" s="755"/>
      <c r="BB121" s="755"/>
      <c r="BC121" s="755"/>
      <c r="BD121" s="755"/>
      <c r="BE121" s="755"/>
      <c r="BF121" s="755"/>
      <c r="BG121" s="755"/>
      <c r="BH121" s="755"/>
      <c r="BI121" s="755"/>
      <c r="BJ121" s="755"/>
      <c r="BK121" s="755"/>
      <c r="BL121" s="755"/>
      <c r="BM121" s="755"/>
      <c r="BN121" s="755"/>
      <c r="BO121" s="755"/>
      <c r="BP121" s="756"/>
      <c r="BQ121" s="819">
        <v>4461925</v>
      </c>
      <c r="BR121" s="820"/>
      <c r="BS121" s="820"/>
      <c r="BT121" s="820"/>
      <c r="BU121" s="820"/>
      <c r="BV121" s="820">
        <v>3740265</v>
      </c>
      <c r="BW121" s="820"/>
      <c r="BX121" s="820"/>
      <c r="BY121" s="820"/>
      <c r="BZ121" s="820"/>
      <c r="CA121" s="820">
        <v>2995138</v>
      </c>
      <c r="CB121" s="820"/>
      <c r="CC121" s="820"/>
      <c r="CD121" s="820"/>
      <c r="CE121" s="820"/>
      <c r="CF121" s="875">
        <v>20.9</v>
      </c>
      <c r="CG121" s="876"/>
      <c r="CH121" s="876"/>
      <c r="CI121" s="876"/>
      <c r="CJ121" s="876"/>
      <c r="CK121" s="869"/>
      <c r="CL121" s="838"/>
      <c r="CM121" s="838"/>
      <c r="CN121" s="838"/>
      <c r="CO121" s="839"/>
      <c r="CP121" s="847" t="s">
        <v>343</v>
      </c>
      <c r="CQ121" s="848"/>
      <c r="CR121" s="848"/>
      <c r="CS121" s="848"/>
      <c r="CT121" s="848"/>
      <c r="CU121" s="848"/>
      <c r="CV121" s="848"/>
      <c r="CW121" s="848"/>
      <c r="CX121" s="848"/>
      <c r="CY121" s="848"/>
      <c r="CZ121" s="848"/>
      <c r="DA121" s="848"/>
      <c r="DB121" s="848"/>
      <c r="DC121" s="848"/>
      <c r="DD121" s="848"/>
      <c r="DE121" s="848"/>
      <c r="DF121" s="849"/>
      <c r="DG121" s="819" t="s">
        <v>65</v>
      </c>
      <c r="DH121" s="820"/>
      <c r="DI121" s="820"/>
      <c r="DJ121" s="820"/>
      <c r="DK121" s="820"/>
      <c r="DL121" s="820" t="s">
        <v>65</v>
      </c>
      <c r="DM121" s="820"/>
      <c r="DN121" s="820"/>
      <c r="DO121" s="820"/>
      <c r="DP121" s="820"/>
      <c r="DQ121" s="820" t="s">
        <v>65</v>
      </c>
      <c r="DR121" s="820"/>
      <c r="DS121" s="820"/>
      <c r="DT121" s="820"/>
      <c r="DU121" s="820"/>
      <c r="DV121" s="797" t="s">
        <v>65</v>
      </c>
      <c r="DW121" s="797"/>
      <c r="DX121" s="797"/>
      <c r="DY121" s="797"/>
      <c r="DZ121" s="798"/>
    </row>
    <row r="122" spans="1:130" s="95" customFormat="1" ht="26.25" customHeight="1">
      <c r="A122" s="887"/>
      <c r="B122" s="888"/>
      <c r="C122" s="818" t="s">
        <v>393</v>
      </c>
      <c r="D122" s="755"/>
      <c r="E122" s="755"/>
      <c r="F122" s="755"/>
      <c r="G122" s="755"/>
      <c r="H122" s="755"/>
      <c r="I122" s="755"/>
      <c r="J122" s="755"/>
      <c r="K122" s="755"/>
      <c r="L122" s="755"/>
      <c r="M122" s="755"/>
      <c r="N122" s="755"/>
      <c r="O122" s="755"/>
      <c r="P122" s="755"/>
      <c r="Q122" s="755"/>
      <c r="R122" s="755"/>
      <c r="S122" s="755"/>
      <c r="T122" s="755"/>
      <c r="U122" s="755"/>
      <c r="V122" s="755"/>
      <c r="W122" s="755"/>
      <c r="X122" s="755"/>
      <c r="Y122" s="755"/>
      <c r="Z122" s="756"/>
      <c r="AA122" s="782" t="s">
        <v>65</v>
      </c>
      <c r="AB122" s="783"/>
      <c r="AC122" s="783"/>
      <c r="AD122" s="783"/>
      <c r="AE122" s="784"/>
      <c r="AF122" s="785" t="s">
        <v>65</v>
      </c>
      <c r="AG122" s="783"/>
      <c r="AH122" s="783"/>
      <c r="AI122" s="783"/>
      <c r="AJ122" s="784"/>
      <c r="AK122" s="785" t="s">
        <v>65</v>
      </c>
      <c r="AL122" s="783"/>
      <c r="AM122" s="783"/>
      <c r="AN122" s="783"/>
      <c r="AO122" s="784"/>
      <c r="AP122" s="824" t="s">
        <v>65</v>
      </c>
      <c r="AQ122" s="825"/>
      <c r="AR122" s="825"/>
      <c r="AS122" s="825"/>
      <c r="AT122" s="826"/>
      <c r="AU122" s="880"/>
      <c r="AV122" s="881"/>
      <c r="AW122" s="881"/>
      <c r="AX122" s="881"/>
      <c r="AY122" s="882"/>
      <c r="AZ122" s="821" t="s">
        <v>412</v>
      </c>
      <c r="BA122" s="822"/>
      <c r="BB122" s="822"/>
      <c r="BC122" s="822"/>
      <c r="BD122" s="822"/>
      <c r="BE122" s="822"/>
      <c r="BF122" s="822"/>
      <c r="BG122" s="822"/>
      <c r="BH122" s="822"/>
      <c r="BI122" s="822"/>
      <c r="BJ122" s="822"/>
      <c r="BK122" s="822"/>
      <c r="BL122" s="822"/>
      <c r="BM122" s="822"/>
      <c r="BN122" s="822"/>
      <c r="BO122" s="822"/>
      <c r="BP122" s="823"/>
      <c r="BQ122" s="859">
        <v>19443066</v>
      </c>
      <c r="BR122" s="860"/>
      <c r="BS122" s="860"/>
      <c r="BT122" s="860"/>
      <c r="BU122" s="860"/>
      <c r="BV122" s="860">
        <v>20548774</v>
      </c>
      <c r="BW122" s="860"/>
      <c r="BX122" s="860"/>
      <c r="BY122" s="860"/>
      <c r="BZ122" s="860"/>
      <c r="CA122" s="860">
        <v>20394954</v>
      </c>
      <c r="CB122" s="860"/>
      <c r="CC122" s="860"/>
      <c r="CD122" s="860"/>
      <c r="CE122" s="860"/>
      <c r="CF122" s="861">
        <v>142.5</v>
      </c>
      <c r="CG122" s="862"/>
      <c r="CH122" s="862"/>
      <c r="CI122" s="862"/>
      <c r="CJ122" s="862"/>
      <c r="CK122" s="869"/>
      <c r="CL122" s="838"/>
      <c r="CM122" s="838"/>
      <c r="CN122" s="838"/>
      <c r="CO122" s="839"/>
      <c r="CP122" s="847" t="s">
        <v>344</v>
      </c>
      <c r="CQ122" s="848"/>
      <c r="CR122" s="848"/>
      <c r="CS122" s="848"/>
      <c r="CT122" s="848"/>
      <c r="CU122" s="848"/>
      <c r="CV122" s="848"/>
      <c r="CW122" s="848"/>
      <c r="CX122" s="848"/>
      <c r="CY122" s="848"/>
      <c r="CZ122" s="848"/>
      <c r="DA122" s="848"/>
      <c r="DB122" s="848"/>
      <c r="DC122" s="848"/>
      <c r="DD122" s="848"/>
      <c r="DE122" s="848"/>
      <c r="DF122" s="849"/>
      <c r="DG122" s="819" t="s">
        <v>65</v>
      </c>
      <c r="DH122" s="820"/>
      <c r="DI122" s="820"/>
      <c r="DJ122" s="820"/>
      <c r="DK122" s="820"/>
      <c r="DL122" s="820" t="s">
        <v>65</v>
      </c>
      <c r="DM122" s="820"/>
      <c r="DN122" s="820"/>
      <c r="DO122" s="820"/>
      <c r="DP122" s="820"/>
      <c r="DQ122" s="820" t="s">
        <v>65</v>
      </c>
      <c r="DR122" s="820"/>
      <c r="DS122" s="820"/>
      <c r="DT122" s="820"/>
      <c r="DU122" s="820"/>
      <c r="DV122" s="797" t="s">
        <v>65</v>
      </c>
      <c r="DW122" s="797"/>
      <c r="DX122" s="797"/>
      <c r="DY122" s="797"/>
      <c r="DZ122" s="798"/>
    </row>
    <row r="123" spans="1:130" s="95" customFormat="1" ht="26.25" customHeight="1">
      <c r="A123" s="887"/>
      <c r="B123" s="888"/>
      <c r="C123" s="818" t="s">
        <v>399</v>
      </c>
      <c r="D123" s="755"/>
      <c r="E123" s="755"/>
      <c r="F123" s="755"/>
      <c r="G123" s="755"/>
      <c r="H123" s="755"/>
      <c r="I123" s="755"/>
      <c r="J123" s="755"/>
      <c r="K123" s="755"/>
      <c r="L123" s="755"/>
      <c r="M123" s="755"/>
      <c r="N123" s="755"/>
      <c r="O123" s="755"/>
      <c r="P123" s="755"/>
      <c r="Q123" s="755"/>
      <c r="R123" s="755"/>
      <c r="S123" s="755"/>
      <c r="T123" s="755"/>
      <c r="U123" s="755"/>
      <c r="V123" s="755"/>
      <c r="W123" s="755"/>
      <c r="X123" s="755"/>
      <c r="Y123" s="755"/>
      <c r="Z123" s="756"/>
      <c r="AA123" s="782" t="s">
        <v>65</v>
      </c>
      <c r="AB123" s="783"/>
      <c r="AC123" s="783"/>
      <c r="AD123" s="783"/>
      <c r="AE123" s="784"/>
      <c r="AF123" s="785" t="s">
        <v>65</v>
      </c>
      <c r="AG123" s="783"/>
      <c r="AH123" s="783"/>
      <c r="AI123" s="783"/>
      <c r="AJ123" s="784"/>
      <c r="AK123" s="785" t="s">
        <v>65</v>
      </c>
      <c r="AL123" s="783"/>
      <c r="AM123" s="783"/>
      <c r="AN123" s="783"/>
      <c r="AO123" s="784"/>
      <c r="AP123" s="824" t="s">
        <v>65</v>
      </c>
      <c r="AQ123" s="825"/>
      <c r="AR123" s="825"/>
      <c r="AS123" s="825"/>
      <c r="AT123" s="826"/>
      <c r="AU123" s="883"/>
      <c r="AV123" s="884"/>
      <c r="AW123" s="884"/>
      <c r="AX123" s="884"/>
      <c r="AY123" s="884"/>
      <c r="AZ123" s="116" t="s">
        <v>121</v>
      </c>
      <c r="BA123" s="116"/>
      <c r="BB123" s="116"/>
      <c r="BC123" s="116"/>
      <c r="BD123" s="116"/>
      <c r="BE123" s="116"/>
      <c r="BF123" s="116"/>
      <c r="BG123" s="116"/>
      <c r="BH123" s="116"/>
      <c r="BI123" s="116"/>
      <c r="BJ123" s="116"/>
      <c r="BK123" s="116"/>
      <c r="BL123" s="116"/>
      <c r="BM123" s="116"/>
      <c r="BN123" s="116"/>
      <c r="BO123" s="857" t="s">
        <v>413</v>
      </c>
      <c r="BP123" s="858"/>
      <c r="BQ123" s="854">
        <v>30954586</v>
      </c>
      <c r="BR123" s="855"/>
      <c r="BS123" s="855"/>
      <c r="BT123" s="855"/>
      <c r="BU123" s="855"/>
      <c r="BV123" s="855">
        <v>31187905</v>
      </c>
      <c r="BW123" s="855"/>
      <c r="BX123" s="855"/>
      <c r="BY123" s="855"/>
      <c r="BZ123" s="855"/>
      <c r="CA123" s="855">
        <v>31452727</v>
      </c>
      <c r="CB123" s="855"/>
      <c r="CC123" s="855"/>
      <c r="CD123" s="855"/>
      <c r="CE123" s="855"/>
      <c r="CF123" s="751"/>
      <c r="CG123" s="752"/>
      <c r="CH123" s="752"/>
      <c r="CI123" s="752"/>
      <c r="CJ123" s="856"/>
      <c r="CK123" s="869"/>
      <c r="CL123" s="838"/>
      <c r="CM123" s="838"/>
      <c r="CN123" s="838"/>
      <c r="CO123" s="839"/>
      <c r="CP123" s="847" t="s">
        <v>342</v>
      </c>
      <c r="CQ123" s="848"/>
      <c r="CR123" s="848"/>
      <c r="CS123" s="848"/>
      <c r="CT123" s="848"/>
      <c r="CU123" s="848"/>
      <c r="CV123" s="848"/>
      <c r="CW123" s="848"/>
      <c r="CX123" s="848"/>
      <c r="CY123" s="848"/>
      <c r="CZ123" s="848"/>
      <c r="DA123" s="848"/>
      <c r="DB123" s="848"/>
      <c r="DC123" s="848"/>
      <c r="DD123" s="848"/>
      <c r="DE123" s="848"/>
      <c r="DF123" s="849"/>
      <c r="DG123" s="782" t="s">
        <v>65</v>
      </c>
      <c r="DH123" s="783"/>
      <c r="DI123" s="783"/>
      <c r="DJ123" s="783"/>
      <c r="DK123" s="784"/>
      <c r="DL123" s="785" t="s">
        <v>65</v>
      </c>
      <c r="DM123" s="783"/>
      <c r="DN123" s="783"/>
      <c r="DO123" s="783"/>
      <c r="DP123" s="784"/>
      <c r="DQ123" s="785" t="s">
        <v>65</v>
      </c>
      <c r="DR123" s="783"/>
      <c r="DS123" s="783"/>
      <c r="DT123" s="783"/>
      <c r="DU123" s="784"/>
      <c r="DV123" s="824" t="s">
        <v>65</v>
      </c>
      <c r="DW123" s="825"/>
      <c r="DX123" s="825"/>
      <c r="DY123" s="825"/>
      <c r="DZ123" s="826"/>
    </row>
    <row r="124" spans="1:130" s="95" customFormat="1" ht="26.25" customHeight="1" thickBot="1">
      <c r="A124" s="887"/>
      <c r="B124" s="888"/>
      <c r="C124" s="818" t="s">
        <v>402</v>
      </c>
      <c r="D124" s="755"/>
      <c r="E124" s="755"/>
      <c r="F124" s="755"/>
      <c r="G124" s="755"/>
      <c r="H124" s="755"/>
      <c r="I124" s="755"/>
      <c r="J124" s="755"/>
      <c r="K124" s="755"/>
      <c r="L124" s="755"/>
      <c r="M124" s="755"/>
      <c r="N124" s="755"/>
      <c r="O124" s="755"/>
      <c r="P124" s="755"/>
      <c r="Q124" s="755"/>
      <c r="R124" s="755"/>
      <c r="S124" s="755"/>
      <c r="T124" s="755"/>
      <c r="U124" s="755"/>
      <c r="V124" s="755"/>
      <c r="W124" s="755"/>
      <c r="X124" s="755"/>
      <c r="Y124" s="755"/>
      <c r="Z124" s="756"/>
      <c r="AA124" s="782" t="s">
        <v>65</v>
      </c>
      <c r="AB124" s="783"/>
      <c r="AC124" s="783"/>
      <c r="AD124" s="783"/>
      <c r="AE124" s="784"/>
      <c r="AF124" s="785" t="s">
        <v>65</v>
      </c>
      <c r="AG124" s="783"/>
      <c r="AH124" s="783"/>
      <c r="AI124" s="783"/>
      <c r="AJ124" s="784"/>
      <c r="AK124" s="785" t="s">
        <v>65</v>
      </c>
      <c r="AL124" s="783"/>
      <c r="AM124" s="783"/>
      <c r="AN124" s="783"/>
      <c r="AO124" s="784"/>
      <c r="AP124" s="824" t="s">
        <v>65</v>
      </c>
      <c r="AQ124" s="825"/>
      <c r="AR124" s="825"/>
      <c r="AS124" s="825"/>
      <c r="AT124" s="826"/>
      <c r="AU124" s="850" t="s">
        <v>414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65</v>
      </c>
      <c r="BR124" s="845"/>
      <c r="BS124" s="845"/>
      <c r="BT124" s="845"/>
      <c r="BU124" s="845"/>
      <c r="BV124" s="845">
        <v>3.1</v>
      </c>
      <c r="BW124" s="845"/>
      <c r="BX124" s="845"/>
      <c r="BY124" s="845"/>
      <c r="BZ124" s="845"/>
      <c r="CA124" s="845" t="s">
        <v>65</v>
      </c>
      <c r="CB124" s="845"/>
      <c r="CC124" s="845"/>
      <c r="CD124" s="845"/>
      <c r="CE124" s="845"/>
      <c r="CF124" s="729"/>
      <c r="CG124" s="730"/>
      <c r="CH124" s="730"/>
      <c r="CI124" s="730"/>
      <c r="CJ124" s="846"/>
      <c r="CK124" s="870"/>
      <c r="CL124" s="870"/>
      <c r="CM124" s="870"/>
      <c r="CN124" s="870"/>
      <c r="CO124" s="871"/>
      <c r="CP124" s="847" t="s">
        <v>415</v>
      </c>
      <c r="CQ124" s="848"/>
      <c r="CR124" s="848"/>
      <c r="CS124" s="848"/>
      <c r="CT124" s="848"/>
      <c r="CU124" s="848"/>
      <c r="CV124" s="848"/>
      <c r="CW124" s="848"/>
      <c r="CX124" s="848"/>
      <c r="CY124" s="848"/>
      <c r="CZ124" s="848"/>
      <c r="DA124" s="848"/>
      <c r="DB124" s="848"/>
      <c r="DC124" s="848"/>
      <c r="DD124" s="848"/>
      <c r="DE124" s="848"/>
      <c r="DF124" s="849"/>
      <c r="DG124" s="766" t="s">
        <v>65</v>
      </c>
      <c r="DH124" s="767"/>
      <c r="DI124" s="767"/>
      <c r="DJ124" s="767"/>
      <c r="DK124" s="768"/>
      <c r="DL124" s="769" t="s">
        <v>65</v>
      </c>
      <c r="DM124" s="767"/>
      <c r="DN124" s="767"/>
      <c r="DO124" s="767"/>
      <c r="DP124" s="768"/>
      <c r="DQ124" s="769" t="s">
        <v>65</v>
      </c>
      <c r="DR124" s="767"/>
      <c r="DS124" s="767"/>
      <c r="DT124" s="767"/>
      <c r="DU124" s="768"/>
      <c r="DV124" s="831" t="s">
        <v>65</v>
      </c>
      <c r="DW124" s="832"/>
      <c r="DX124" s="832"/>
      <c r="DY124" s="832"/>
      <c r="DZ124" s="833"/>
    </row>
    <row r="125" spans="1:130" s="95" customFormat="1" ht="26.25" customHeight="1">
      <c r="A125" s="887"/>
      <c r="B125" s="888"/>
      <c r="C125" s="818" t="s">
        <v>404</v>
      </c>
      <c r="D125" s="755"/>
      <c r="E125" s="755"/>
      <c r="F125" s="755"/>
      <c r="G125" s="755"/>
      <c r="H125" s="755"/>
      <c r="I125" s="755"/>
      <c r="J125" s="755"/>
      <c r="K125" s="755"/>
      <c r="L125" s="755"/>
      <c r="M125" s="755"/>
      <c r="N125" s="755"/>
      <c r="O125" s="755"/>
      <c r="P125" s="755"/>
      <c r="Q125" s="755"/>
      <c r="R125" s="755"/>
      <c r="S125" s="755"/>
      <c r="T125" s="755"/>
      <c r="U125" s="755"/>
      <c r="V125" s="755"/>
      <c r="W125" s="755"/>
      <c r="X125" s="755"/>
      <c r="Y125" s="755"/>
      <c r="Z125" s="756"/>
      <c r="AA125" s="782" t="s">
        <v>65</v>
      </c>
      <c r="AB125" s="783"/>
      <c r="AC125" s="783"/>
      <c r="AD125" s="783"/>
      <c r="AE125" s="784"/>
      <c r="AF125" s="785" t="s">
        <v>65</v>
      </c>
      <c r="AG125" s="783"/>
      <c r="AH125" s="783"/>
      <c r="AI125" s="783"/>
      <c r="AJ125" s="784"/>
      <c r="AK125" s="785" t="s">
        <v>65</v>
      </c>
      <c r="AL125" s="783"/>
      <c r="AM125" s="783"/>
      <c r="AN125" s="783"/>
      <c r="AO125" s="784"/>
      <c r="AP125" s="824" t="s">
        <v>65</v>
      </c>
      <c r="AQ125" s="825"/>
      <c r="AR125" s="825"/>
      <c r="AS125" s="825"/>
      <c r="AT125" s="82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34" t="s">
        <v>416</v>
      </c>
      <c r="CL125" s="835"/>
      <c r="CM125" s="835"/>
      <c r="CN125" s="835"/>
      <c r="CO125" s="836"/>
      <c r="CP125" s="843" t="s">
        <v>417</v>
      </c>
      <c r="CQ125" s="811"/>
      <c r="CR125" s="811"/>
      <c r="CS125" s="811"/>
      <c r="CT125" s="811"/>
      <c r="CU125" s="811"/>
      <c r="CV125" s="811"/>
      <c r="CW125" s="811"/>
      <c r="CX125" s="811"/>
      <c r="CY125" s="811"/>
      <c r="CZ125" s="811"/>
      <c r="DA125" s="811"/>
      <c r="DB125" s="811"/>
      <c r="DC125" s="811"/>
      <c r="DD125" s="811"/>
      <c r="DE125" s="811"/>
      <c r="DF125" s="812"/>
      <c r="DG125" s="844" t="s">
        <v>65</v>
      </c>
      <c r="DH125" s="828"/>
      <c r="DI125" s="828"/>
      <c r="DJ125" s="828"/>
      <c r="DK125" s="828"/>
      <c r="DL125" s="828" t="s">
        <v>65</v>
      </c>
      <c r="DM125" s="828"/>
      <c r="DN125" s="828"/>
      <c r="DO125" s="828"/>
      <c r="DP125" s="828"/>
      <c r="DQ125" s="828" t="s">
        <v>65</v>
      </c>
      <c r="DR125" s="828"/>
      <c r="DS125" s="828"/>
      <c r="DT125" s="828"/>
      <c r="DU125" s="828"/>
      <c r="DV125" s="829" t="s">
        <v>65</v>
      </c>
      <c r="DW125" s="829"/>
      <c r="DX125" s="829"/>
      <c r="DY125" s="829"/>
      <c r="DZ125" s="830"/>
    </row>
    <row r="126" spans="1:130" s="95" customFormat="1" ht="26.25" customHeight="1" thickBot="1">
      <c r="A126" s="887"/>
      <c r="B126" s="888"/>
      <c r="C126" s="818" t="s">
        <v>406</v>
      </c>
      <c r="D126" s="755"/>
      <c r="E126" s="755"/>
      <c r="F126" s="755"/>
      <c r="G126" s="755"/>
      <c r="H126" s="755"/>
      <c r="I126" s="755"/>
      <c r="J126" s="755"/>
      <c r="K126" s="755"/>
      <c r="L126" s="755"/>
      <c r="M126" s="755"/>
      <c r="N126" s="755"/>
      <c r="O126" s="755"/>
      <c r="P126" s="755"/>
      <c r="Q126" s="755"/>
      <c r="R126" s="755"/>
      <c r="S126" s="755"/>
      <c r="T126" s="755"/>
      <c r="U126" s="755"/>
      <c r="V126" s="755"/>
      <c r="W126" s="755"/>
      <c r="X126" s="755"/>
      <c r="Y126" s="755"/>
      <c r="Z126" s="756"/>
      <c r="AA126" s="782" t="s">
        <v>65</v>
      </c>
      <c r="AB126" s="783"/>
      <c r="AC126" s="783"/>
      <c r="AD126" s="783"/>
      <c r="AE126" s="784"/>
      <c r="AF126" s="785" t="s">
        <v>65</v>
      </c>
      <c r="AG126" s="783"/>
      <c r="AH126" s="783"/>
      <c r="AI126" s="783"/>
      <c r="AJ126" s="784"/>
      <c r="AK126" s="785" t="s">
        <v>65</v>
      </c>
      <c r="AL126" s="783"/>
      <c r="AM126" s="783"/>
      <c r="AN126" s="783"/>
      <c r="AO126" s="784"/>
      <c r="AP126" s="824" t="s">
        <v>65</v>
      </c>
      <c r="AQ126" s="825"/>
      <c r="AR126" s="825"/>
      <c r="AS126" s="825"/>
      <c r="AT126" s="82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37"/>
      <c r="CL126" s="838"/>
      <c r="CM126" s="838"/>
      <c r="CN126" s="838"/>
      <c r="CO126" s="839"/>
      <c r="CP126" s="818" t="s">
        <v>418</v>
      </c>
      <c r="CQ126" s="755"/>
      <c r="CR126" s="755"/>
      <c r="CS126" s="755"/>
      <c r="CT126" s="755"/>
      <c r="CU126" s="755"/>
      <c r="CV126" s="755"/>
      <c r="CW126" s="755"/>
      <c r="CX126" s="755"/>
      <c r="CY126" s="755"/>
      <c r="CZ126" s="755"/>
      <c r="DA126" s="755"/>
      <c r="DB126" s="755"/>
      <c r="DC126" s="755"/>
      <c r="DD126" s="755"/>
      <c r="DE126" s="755"/>
      <c r="DF126" s="756"/>
      <c r="DG126" s="819" t="s">
        <v>65</v>
      </c>
      <c r="DH126" s="820"/>
      <c r="DI126" s="820"/>
      <c r="DJ126" s="820"/>
      <c r="DK126" s="820"/>
      <c r="DL126" s="820" t="s">
        <v>65</v>
      </c>
      <c r="DM126" s="820"/>
      <c r="DN126" s="820"/>
      <c r="DO126" s="820"/>
      <c r="DP126" s="820"/>
      <c r="DQ126" s="820" t="s">
        <v>65</v>
      </c>
      <c r="DR126" s="820"/>
      <c r="DS126" s="820"/>
      <c r="DT126" s="820"/>
      <c r="DU126" s="820"/>
      <c r="DV126" s="797" t="s">
        <v>65</v>
      </c>
      <c r="DW126" s="797"/>
      <c r="DX126" s="797"/>
      <c r="DY126" s="797"/>
      <c r="DZ126" s="798"/>
    </row>
    <row r="127" spans="1:130" s="95" customFormat="1" ht="26.25" customHeight="1">
      <c r="A127" s="889"/>
      <c r="B127" s="890"/>
      <c r="C127" s="821" t="s">
        <v>419</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82" t="s">
        <v>65</v>
      </c>
      <c r="AB127" s="783"/>
      <c r="AC127" s="783"/>
      <c r="AD127" s="783"/>
      <c r="AE127" s="784"/>
      <c r="AF127" s="785" t="s">
        <v>65</v>
      </c>
      <c r="AG127" s="783"/>
      <c r="AH127" s="783"/>
      <c r="AI127" s="783"/>
      <c r="AJ127" s="784"/>
      <c r="AK127" s="785" t="s">
        <v>65</v>
      </c>
      <c r="AL127" s="783"/>
      <c r="AM127" s="783"/>
      <c r="AN127" s="783"/>
      <c r="AO127" s="784"/>
      <c r="AP127" s="824" t="s">
        <v>65</v>
      </c>
      <c r="AQ127" s="825"/>
      <c r="AR127" s="825"/>
      <c r="AS127" s="825"/>
      <c r="AT127" s="826"/>
      <c r="AU127" s="97"/>
      <c r="AV127" s="97"/>
      <c r="AW127" s="97"/>
      <c r="AX127" s="827" t="s">
        <v>420</v>
      </c>
      <c r="AY127" s="815"/>
      <c r="AZ127" s="815"/>
      <c r="BA127" s="815"/>
      <c r="BB127" s="815"/>
      <c r="BC127" s="815"/>
      <c r="BD127" s="815"/>
      <c r="BE127" s="816"/>
      <c r="BF127" s="814" t="s">
        <v>421</v>
      </c>
      <c r="BG127" s="815"/>
      <c r="BH127" s="815"/>
      <c r="BI127" s="815"/>
      <c r="BJ127" s="815"/>
      <c r="BK127" s="815"/>
      <c r="BL127" s="816"/>
      <c r="BM127" s="814" t="s">
        <v>422</v>
      </c>
      <c r="BN127" s="815"/>
      <c r="BO127" s="815"/>
      <c r="BP127" s="815"/>
      <c r="BQ127" s="815"/>
      <c r="BR127" s="815"/>
      <c r="BS127" s="816"/>
      <c r="BT127" s="814" t="s">
        <v>423</v>
      </c>
      <c r="BU127" s="815"/>
      <c r="BV127" s="815"/>
      <c r="BW127" s="815"/>
      <c r="BX127" s="815"/>
      <c r="BY127" s="815"/>
      <c r="BZ127" s="817"/>
      <c r="CA127" s="97"/>
      <c r="CB127" s="97"/>
      <c r="CC127" s="97"/>
      <c r="CD127" s="120"/>
      <c r="CE127" s="120"/>
      <c r="CF127" s="120"/>
      <c r="CG127" s="97"/>
      <c r="CH127" s="97"/>
      <c r="CI127" s="97"/>
      <c r="CJ127" s="119"/>
      <c r="CK127" s="837"/>
      <c r="CL127" s="838"/>
      <c r="CM127" s="838"/>
      <c r="CN127" s="838"/>
      <c r="CO127" s="839"/>
      <c r="CP127" s="818" t="s">
        <v>424</v>
      </c>
      <c r="CQ127" s="755"/>
      <c r="CR127" s="755"/>
      <c r="CS127" s="755"/>
      <c r="CT127" s="755"/>
      <c r="CU127" s="755"/>
      <c r="CV127" s="755"/>
      <c r="CW127" s="755"/>
      <c r="CX127" s="755"/>
      <c r="CY127" s="755"/>
      <c r="CZ127" s="755"/>
      <c r="DA127" s="755"/>
      <c r="DB127" s="755"/>
      <c r="DC127" s="755"/>
      <c r="DD127" s="755"/>
      <c r="DE127" s="755"/>
      <c r="DF127" s="756"/>
      <c r="DG127" s="819" t="s">
        <v>65</v>
      </c>
      <c r="DH127" s="820"/>
      <c r="DI127" s="820"/>
      <c r="DJ127" s="820"/>
      <c r="DK127" s="820"/>
      <c r="DL127" s="820" t="s">
        <v>65</v>
      </c>
      <c r="DM127" s="820"/>
      <c r="DN127" s="820"/>
      <c r="DO127" s="820"/>
      <c r="DP127" s="820"/>
      <c r="DQ127" s="820" t="s">
        <v>65</v>
      </c>
      <c r="DR127" s="820"/>
      <c r="DS127" s="820"/>
      <c r="DT127" s="820"/>
      <c r="DU127" s="820"/>
      <c r="DV127" s="797" t="s">
        <v>65</v>
      </c>
      <c r="DW127" s="797"/>
      <c r="DX127" s="797"/>
      <c r="DY127" s="797"/>
      <c r="DZ127" s="798"/>
    </row>
    <row r="128" spans="1:130" s="95" customFormat="1" ht="26.25" customHeight="1" thickBot="1">
      <c r="A128" s="799" t="s">
        <v>425</v>
      </c>
      <c r="B128" s="800"/>
      <c r="C128" s="800"/>
      <c r="D128" s="800"/>
      <c r="E128" s="800"/>
      <c r="F128" s="800"/>
      <c r="G128" s="800"/>
      <c r="H128" s="800"/>
      <c r="I128" s="800"/>
      <c r="J128" s="800"/>
      <c r="K128" s="800"/>
      <c r="L128" s="800"/>
      <c r="M128" s="800"/>
      <c r="N128" s="800"/>
      <c r="O128" s="800"/>
      <c r="P128" s="800"/>
      <c r="Q128" s="800"/>
      <c r="R128" s="800"/>
      <c r="S128" s="800"/>
      <c r="T128" s="800"/>
      <c r="U128" s="800"/>
      <c r="V128" s="800"/>
      <c r="W128" s="801" t="s">
        <v>426</v>
      </c>
      <c r="X128" s="801"/>
      <c r="Y128" s="801"/>
      <c r="Z128" s="802"/>
      <c r="AA128" s="803">
        <v>525233</v>
      </c>
      <c r="AB128" s="804"/>
      <c r="AC128" s="804"/>
      <c r="AD128" s="804"/>
      <c r="AE128" s="805"/>
      <c r="AF128" s="806">
        <v>508304</v>
      </c>
      <c r="AG128" s="804"/>
      <c r="AH128" s="804"/>
      <c r="AI128" s="804"/>
      <c r="AJ128" s="805"/>
      <c r="AK128" s="806">
        <v>579755</v>
      </c>
      <c r="AL128" s="804"/>
      <c r="AM128" s="804"/>
      <c r="AN128" s="804"/>
      <c r="AO128" s="805"/>
      <c r="AP128" s="807"/>
      <c r="AQ128" s="808"/>
      <c r="AR128" s="808"/>
      <c r="AS128" s="808"/>
      <c r="AT128" s="809"/>
      <c r="AU128" s="97"/>
      <c r="AV128" s="97"/>
      <c r="AW128" s="97"/>
      <c r="AX128" s="810" t="s">
        <v>427</v>
      </c>
      <c r="AY128" s="811"/>
      <c r="AZ128" s="811"/>
      <c r="BA128" s="811"/>
      <c r="BB128" s="811"/>
      <c r="BC128" s="811"/>
      <c r="BD128" s="811"/>
      <c r="BE128" s="812"/>
      <c r="BF128" s="789" t="s">
        <v>65</v>
      </c>
      <c r="BG128" s="790"/>
      <c r="BH128" s="790"/>
      <c r="BI128" s="790"/>
      <c r="BJ128" s="790"/>
      <c r="BK128" s="790"/>
      <c r="BL128" s="813"/>
      <c r="BM128" s="789">
        <v>12.71</v>
      </c>
      <c r="BN128" s="790"/>
      <c r="BO128" s="790"/>
      <c r="BP128" s="790"/>
      <c r="BQ128" s="790"/>
      <c r="BR128" s="790"/>
      <c r="BS128" s="813"/>
      <c r="BT128" s="789">
        <v>20</v>
      </c>
      <c r="BU128" s="790"/>
      <c r="BV128" s="790"/>
      <c r="BW128" s="790"/>
      <c r="BX128" s="790"/>
      <c r="BY128" s="790"/>
      <c r="BZ128" s="791"/>
      <c r="CA128" s="120"/>
      <c r="CB128" s="120"/>
      <c r="CC128" s="120"/>
      <c r="CD128" s="120"/>
      <c r="CE128" s="120"/>
      <c r="CF128" s="120"/>
      <c r="CG128" s="97"/>
      <c r="CH128" s="97"/>
      <c r="CI128" s="97"/>
      <c r="CJ128" s="119"/>
      <c r="CK128" s="840"/>
      <c r="CL128" s="841"/>
      <c r="CM128" s="841"/>
      <c r="CN128" s="841"/>
      <c r="CO128" s="842"/>
      <c r="CP128" s="792" t="s">
        <v>428</v>
      </c>
      <c r="CQ128" s="733"/>
      <c r="CR128" s="733"/>
      <c r="CS128" s="733"/>
      <c r="CT128" s="733"/>
      <c r="CU128" s="733"/>
      <c r="CV128" s="733"/>
      <c r="CW128" s="733"/>
      <c r="CX128" s="733"/>
      <c r="CY128" s="733"/>
      <c r="CZ128" s="733"/>
      <c r="DA128" s="733"/>
      <c r="DB128" s="733"/>
      <c r="DC128" s="733"/>
      <c r="DD128" s="733"/>
      <c r="DE128" s="733"/>
      <c r="DF128" s="734"/>
      <c r="DG128" s="793" t="s">
        <v>65</v>
      </c>
      <c r="DH128" s="794"/>
      <c r="DI128" s="794"/>
      <c r="DJ128" s="794"/>
      <c r="DK128" s="794"/>
      <c r="DL128" s="794" t="s">
        <v>65</v>
      </c>
      <c r="DM128" s="794"/>
      <c r="DN128" s="794"/>
      <c r="DO128" s="794"/>
      <c r="DP128" s="794"/>
      <c r="DQ128" s="794" t="s">
        <v>65</v>
      </c>
      <c r="DR128" s="794"/>
      <c r="DS128" s="794"/>
      <c r="DT128" s="794"/>
      <c r="DU128" s="794"/>
      <c r="DV128" s="795" t="s">
        <v>65</v>
      </c>
      <c r="DW128" s="795"/>
      <c r="DX128" s="795"/>
      <c r="DY128" s="795"/>
      <c r="DZ128" s="796"/>
    </row>
    <row r="129" spans="1:131" s="95" customFormat="1" ht="26.25" customHeight="1">
      <c r="A129" s="777" t="s">
        <v>45</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779" t="s">
        <v>429</v>
      </c>
      <c r="X129" s="780"/>
      <c r="Y129" s="780"/>
      <c r="Z129" s="781"/>
      <c r="AA129" s="782">
        <v>15105906</v>
      </c>
      <c r="AB129" s="783"/>
      <c r="AC129" s="783"/>
      <c r="AD129" s="783"/>
      <c r="AE129" s="784"/>
      <c r="AF129" s="785">
        <v>15574245</v>
      </c>
      <c r="AG129" s="783"/>
      <c r="AH129" s="783"/>
      <c r="AI129" s="783"/>
      <c r="AJ129" s="784"/>
      <c r="AK129" s="785">
        <v>15932749</v>
      </c>
      <c r="AL129" s="783"/>
      <c r="AM129" s="783"/>
      <c r="AN129" s="783"/>
      <c r="AO129" s="784"/>
      <c r="AP129" s="786"/>
      <c r="AQ129" s="787"/>
      <c r="AR129" s="787"/>
      <c r="AS129" s="787"/>
      <c r="AT129" s="788"/>
      <c r="AU129" s="98"/>
      <c r="AV129" s="98"/>
      <c r="AW129" s="98"/>
      <c r="AX129" s="754" t="s">
        <v>430</v>
      </c>
      <c r="AY129" s="755"/>
      <c r="AZ129" s="755"/>
      <c r="BA129" s="755"/>
      <c r="BB129" s="755"/>
      <c r="BC129" s="755"/>
      <c r="BD129" s="755"/>
      <c r="BE129" s="756"/>
      <c r="BF129" s="773" t="s">
        <v>65</v>
      </c>
      <c r="BG129" s="774"/>
      <c r="BH129" s="774"/>
      <c r="BI129" s="774"/>
      <c r="BJ129" s="774"/>
      <c r="BK129" s="774"/>
      <c r="BL129" s="775"/>
      <c r="BM129" s="773">
        <v>17.71</v>
      </c>
      <c r="BN129" s="774"/>
      <c r="BO129" s="774"/>
      <c r="BP129" s="774"/>
      <c r="BQ129" s="774"/>
      <c r="BR129" s="774"/>
      <c r="BS129" s="775"/>
      <c r="BT129" s="773">
        <v>30</v>
      </c>
      <c r="BU129" s="774"/>
      <c r="BV129" s="774"/>
      <c r="BW129" s="774"/>
      <c r="BX129" s="774"/>
      <c r="BY129" s="774"/>
      <c r="BZ129" s="776"/>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c r="A130" s="777" t="s">
        <v>431</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779" t="s">
        <v>432</v>
      </c>
      <c r="X130" s="780"/>
      <c r="Y130" s="780"/>
      <c r="Z130" s="781"/>
      <c r="AA130" s="782">
        <v>1583631</v>
      </c>
      <c r="AB130" s="783"/>
      <c r="AC130" s="783"/>
      <c r="AD130" s="783"/>
      <c r="AE130" s="784"/>
      <c r="AF130" s="785">
        <v>1626846</v>
      </c>
      <c r="AG130" s="783"/>
      <c r="AH130" s="783"/>
      <c r="AI130" s="783"/>
      <c r="AJ130" s="784"/>
      <c r="AK130" s="785">
        <v>1625414</v>
      </c>
      <c r="AL130" s="783"/>
      <c r="AM130" s="783"/>
      <c r="AN130" s="783"/>
      <c r="AO130" s="784"/>
      <c r="AP130" s="786"/>
      <c r="AQ130" s="787"/>
      <c r="AR130" s="787"/>
      <c r="AS130" s="787"/>
      <c r="AT130" s="788"/>
      <c r="AU130" s="98"/>
      <c r="AV130" s="98"/>
      <c r="AW130" s="98"/>
      <c r="AX130" s="754" t="s">
        <v>433</v>
      </c>
      <c r="AY130" s="755"/>
      <c r="AZ130" s="755"/>
      <c r="BA130" s="755"/>
      <c r="BB130" s="755"/>
      <c r="BC130" s="755"/>
      <c r="BD130" s="755"/>
      <c r="BE130" s="756"/>
      <c r="BF130" s="757">
        <v>3.6</v>
      </c>
      <c r="BG130" s="758"/>
      <c r="BH130" s="758"/>
      <c r="BI130" s="758"/>
      <c r="BJ130" s="758"/>
      <c r="BK130" s="758"/>
      <c r="BL130" s="759"/>
      <c r="BM130" s="757">
        <v>25</v>
      </c>
      <c r="BN130" s="758"/>
      <c r="BO130" s="758"/>
      <c r="BP130" s="758"/>
      <c r="BQ130" s="758"/>
      <c r="BR130" s="758"/>
      <c r="BS130" s="759"/>
      <c r="BT130" s="757">
        <v>35</v>
      </c>
      <c r="BU130" s="758"/>
      <c r="BV130" s="758"/>
      <c r="BW130" s="758"/>
      <c r="BX130" s="758"/>
      <c r="BY130" s="758"/>
      <c r="BZ130" s="760"/>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c r="A131" s="761"/>
      <c r="B131" s="762"/>
      <c r="C131" s="762"/>
      <c r="D131" s="762"/>
      <c r="E131" s="762"/>
      <c r="F131" s="762"/>
      <c r="G131" s="762"/>
      <c r="H131" s="762"/>
      <c r="I131" s="762"/>
      <c r="J131" s="762"/>
      <c r="K131" s="762"/>
      <c r="L131" s="762"/>
      <c r="M131" s="762"/>
      <c r="N131" s="762"/>
      <c r="O131" s="762"/>
      <c r="P131" s="762"/>
      <c r="Q131" s="762"/>
      <c r="R131" s="762"/>
      <c r="S131" s="762"/>
      <c r="T131" s="762"/>
      <c r="U131" s="762"/>
      <c r="V131" s="762"/>
      <c r="W131" s="763" t="s">
        <v>434</v>
      </c>
      <c r="X131" s="764"/>
      <c r="Y131" s="764"/>
      <c r="Z131" s="765"/>
      <c r="AA131" s="766">
        <v>13522275</v>
      </c>
      <c r="AB131" s="767"/>
      <c r="AC131" s="767"/>
      <c r="AD131" s="767"/>
      <c r="AE131" s="768"/>
      <c r="AF131" s="769">
        <v>13947399</v>
      </c>
      <c r="AG131" s="767"/>
      <c r="AH131" s="767"/>
      <c r="AI131" s="767"/>
      <c r="AJ131" s="768"/>
      <c r="AK131" s="769">
        <v>14307335</v>
      </c>
      <c r="AL131" s="767"/>
      <c r="AM131" s="767"/>
      <c r="AN131" s="767"/>
      <c r="AO131" s="768"/>
      <c r="AP131" s="770"/>
      <c r="AQ131" s="771"/>
      <c r="AR131" s="771"/>
      <c r="AS131" s="771"/>
      <c r="AT131" s="772"/>
      <c r="AU131" s="98"/>
      <c r="AV131" s="98"/>
      <c r="AW131" s="98"/>
      <c r="AX131" s="732" t="s">
        <v>435</v>
      </c>
      <c r="AY131" s="733"/>
      <c r="AZ131" s="733"/>
      <c r="BA131" s="733"/>
      <c r="BB131" s="733"/>
      <c r="BC131" s="733"/>
      <c r="BD131" s="733"/>
      <c r="BE131" s="734"/>
      <c r="BF131" s="735" t="s">
        <v>65</v>
      </c>
      <c r="BG131" s="736"/>
      <c r="BH131" s="736"/>
      <c r="BI131" s="736"/>
      <c r="BJ131" s="736"/>
      <c r="BK131" s="736"/>
      <c r="BL131" s="737"/>
      <c r="BM131" s="735">
        <v>350</v>
      </c>
      <c r="BN131" s="736"/>
      <c r="BO131" s="736"/>
      <c r="BP131" s="736"/>
      <c r="BQ131" s="736"/>
      <c r="BR131" s="736"/>
      <c r="BS131" s="737"/>
      <c r="BT131" s="738"/>
      <c r="BU131" s="739"/>
      <c r="BV131" s="739"/>
      <c r="BW131" s="739"/>
      <c r="BX131" s="739"/>
      <c r="BY131" s="739"/>
      <c r="BZ131" s="740"/>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c r="A132" s="741" t="s">
        <v>436</v>
      </c>
      <c r="B132" s="742"/>
      <c r="C132" s="742"/>
      <c r="D132" s="742"/>
      <c r="E132" s="742"/>
      <c r="F132" s="742"/>
      <c r="G132" s="742"/>
      <c r="H132" s="742"/>
      <c r="I132" s="742"/>
      <c r="J132" s="742"/>
      <c r="K132" s="742"/>
      <c r="L132" s="742"/>
      <c r="M132" s="742"/>
      <c r="N132" s="742"/>
      <c r="O132" s="742"/>
      <c r="P132" s="742"/>
      <c r="Q132" s="742"/>
      <c r="R132" s="742"/>
      <c r="S132" s="742"/>
      <c r="T132" s="742"/>
      <c r="U132" s="742"/>
      <c r="V132" s="745" t="s">
        <v>437</v>
      </c>
      <c r="W132" s="745"/>
      <c r="X132" s="745"/>
      <c r="Y132" s="745"/>
      <c r="Z132" s="746"/>
      <c r="AA132" s="747">
        <v>3.0361459150000001</v>
      </c>
      <c r="AB132" s="748"/>
      <c r="AC132" s="748"/>
      <c r="AD132" s="748"/>
      <c r="AE132" s="749"/>
      <c r="AF132" s="750">
        <v>3.9542426509999999</v>
      </c>
      <c r="AG132" s="748"/>
      <c r="AH132" s="748"/>
      <c r="AI132" s="748"/>
      <c r="AJ132" s="749"/>
      <c r="AK132" s="750">
        <v>3.9599827639999998</v>
      </c>
      <c r="AL132" s="748"/>
      <c r="AM132" s="748"/>
      <c r="AN132" s="748"/>
      <c r="AO132" s="749"/>
      <c r="AP132" s="751"/>
      <c r="AQ132" s="752"/>
      <c r="AR132" s="752"/>
      <c r="AS132" s="752"/>
      <c r="AT132" s="753"/>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c r="A133" s="743"/>
      <c r="B133" s="744"/>
      <c r="C133" s="744"/>
      <c r="D133" s="744"/>
      <c r="E133" s="744"/>
      <c r="F133" s="744"/>
      <c r="G133" s="744"/>
      <c r="H133" s="744"/>
      <c r="I133" s="744"/>
      <c r="J133" s="744"/>
      <c r="K133" s="744"/>
      <c r="L133" s="744"/>
      <c r="M133" s="744"/>
      <c r="N133" s="744"/>
      <c r="O133" s="744"/>
      <c r="P133" s="744"/>
      <c r="Q133" s="744"/>
      <c r="R133" s="744"/>
      <c r="S133" s="744"/>
      <c r="T133" s="744"/>
      <c r="U133" s="744"/>
      <c r="V133" s="724" t="s">
        <v>438</v>
      </c>
      <c r="W133" s="724"/>
      <c r="X133" s="724"/>
      <c r="Y133" s="724"/>
      <c r="Z133" s="725"/>
      <c r="AA133" s="726">
        <v>1.9</v>
      </c>
      <c r="AB133" s="727"/>
      <c r="AC133" s="727"/>
      <c r="AD133" s="727"/>
      <c r="AE133" s="728"/>
      <c r="AF133" s="726">
        <v>2.9</v>
      </c>
      <c r="AG133" s="727"/>
      <c r="AH133" s="727"/>
      <c r="AI133" s="727"/>
      <c r="AJ133" s="728"/>
      <c r="AK133" s="726">
        <v>3.6</v>
      </c>
      <c r="AL133" s="727"/>
      <c r="AM133" s="727"/>
      <c r="AN133" s="727"/>
      <c r="AO133" s="728"/>
      <c r="AP133" s="729"/>
      <c r="AQ133" s="730"/>
      <c r="AR133" s="730"/>
      <c r="AS133" s="730"/>
      <c r="AT133" s="731"/>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Tmg+M6nVC8coE07LBMvvyXjQUQGeTtTu9OmAio6xn/IG+MkLRh2gEgJxUy7iTrBYHLBRBCXdjPQFY+8rXw6GZA==" saltValue="gNMa3JiQoW6ZRxet2Wx2C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9A52-4AF2-434D-8625-89C8888A10AA}">
  <sheetPr>
    <pageSetUpPr fitToPage="1"/>
  </sheetPr>
  <dimension ref="A1:DQ105"/>
  <sheetViews>
    <sheetView showGridLines="0" view="pageBreakPreview" topLeftCell="AK55" zoomScaleNormal="85" zoomScaleSheetLayoutView="100" workbookViewId="0">
      <selection activeCell="CL52" sqref="CL52"/>
    </sheetView>
  </sheetViews>
  <sheetFormatPr defaultColWidth="0" defaultRowHeight="13.5" customHeight="1" zeroHeight="1"/>
  <cols>
    <col min="1" max="120" width="2.75" style="38" customWidth="1"/>
    <col min="121" max="121" width="0" style="5" hidden="1" customWidth="1"/>
    <col min="122" max="16384" width="9" style="5" hidden="1"/>
  </cols>
  <sheetData>
    <row r="1" spans="1:120">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row r="3" spans="1:120"/>
    <row r="4" spans="1:120"/>
    <row r="5" spans="1:120"/>
    <row r="6" spans="1:120"/>
    <row r="7" spans="1:120"/>
    <row r="8" spans="1:120"/>
    <row r="9" spans="1:120"/>
    <row r="10" spans="1:120"/>
    <row r="11" spans="1:120"/>
    <row r="12" spans="1:120"/>
    <row r="13" spans="1:120"/>
    <row r="14" spans="1:120"/>
    <row r="15" spans="1:120"/>
    <row r="16" spans="1:120">
      <c r="DP16" s="5"/>
    </row>
    <row r="17" spans="119:120">
      <c r="DP17" s="5"/>
    </row>
    <row r="18" spans="119:120"/>
    <row r="19" spans="119:120"/>
    <row r="20" spans="119:120">
      <c r="DO20" s="5"/>
      <c r="DP20" s="5"/>
    </row>
    <row r="21" spans="119:120">
      <c r="DP21" s="5"/>
    </row>
    <row r="22" spans="119:120"/>
    <row r="23" spans="119:120">
      <c r="DO23" s="5"/>
      <c r="DP23" s="5"/>
    </row>
    <row r="24" spans="119:120">
      <c r="DP24" s="5"/>
    </row>
    <row r="25" spans="119:120">
      <c r="DP25" s="5"/>
    </row>
    <row r="26" spans="119:120">
      <c r="DO26" s="5"/>
      <c r="DP26" s="5"/>
    </row>
    <row r="27" spans="119:120"/>
    <row r="28" spans="119:120">
      <c r="DO28" s="5"/>
      <c r="DP28" s="5"/>
    </row>
    <row r="29" spans="119:120">
      <c r="DP29" s="5"/>
    </row>
    <row r="30" spans="119:120"/>
    <row r="31" spans="119:120">
      <c r="DO31" s="5"/>
      <c r="DP31" s="5"/>
    </row>
    <row r="32" spans="119:120"/>
    <row r="33" spans="98:120">
      <c r="DO33" s="5"/>
      <c r="DP33" s="5"/>
    </row>
    <row r="34" spans="98:120">
      <c r="DM34" s="5"/>
    </row>
    <row r="35" spans="98:120">
      <c r="CT35" s="5"/>
      <c r="CU35" s="5"/>
      <c r="CV35" s="5"/>
      <c r="CY35" s="5"/>
      <c r="CZ35" s="5"/>
      <c r="DA35" s="5"/>
      <c r="DD35" s="5"/>
      <c r="DE35" s="5"/>
      <c r="DF35" s="5"/>
      <c r="DI35" s="5"/>
      <c r="DJ35" s="5"/>
      <c r="DK35" s="5"/>
      <c r="DM35" s="5"/>
      <c r="DN35" s="5"/>
      <c r="DO35" s="5"/>
      <c r="DP35" s="5"/>
    </row>
    <row r="36" spans="98:120"/>
    <row r="37" spans="98:120">
      <c r="CW37" s="5"/>
      <c r="DB37" s="5"/>
      <c r="DG37" s="5"/>
      <c r="DL37" s="5"/>
      <c r="DP37" s="5"/>
    </row>
    <row r="38" spans="98:120">
      <c r="CT38" s="5"/>
      <c r="CU38" s="5"/>
      <c r="CV38" s="5"/>
      <c r="CW38" s="5"/>
      <c r="CY38" s="5"/>
      <c r="CZ38" s="5"/>
      <c r="DA38" s="5"/>
      <c r="DB38" s="5"/>
      <c r="DD38" s="5"/>
      <c r="DE38" s="5"/>
      <c r="DF38" s="5"/>
      <c r="DG38" s="5"/>
      <c r="DI38" s="5"/>
      <c r="DJ38" s="5"/>
      <c r="DK38" s="5"/>
      <c r="DL38" s="5"/>
      <c r="DN38" s="5"/>
      <c r="DO38" s="5"/>
      <c r="DP38" s="5"/>
    </row>
    <row r="39" spans="98:120"/>
    <row r="40" spans="98:120"/>
    <row r="41" spans="98:120"/>
    <row r="42" spans="98:120"/>
    <row r="43" spans="98:120"/>
    <row r="44" spans="98:120"/>
    <row r="45" spans="98:120"/>
    <row r="46" spans="98:120"/>
    <row r="47" spans="98:120"/>
    <row r="48" spans="98:120"/>
    <row r="49" spans="22:120">
      <c r="DN49" s="5"/>
      <c r="DO49" s="5"/>
      <c r="DP49" s="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5"/>
      <c r="CS63" s="5"/>
      <c r="CX63" s="5"/>
      <c r="DC63" s="5"/>
      <c r="DH63" s="5"/>
    </row>
    <row r="64" spans="22:120">
      <c r="V64" s="5"/>
    </row>
    <row r="65" spans="15:120">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c r="Q66" s="5"/>
      <c r="S66" s="5"/>
      <c r="U66" s="5"/>
      <c r="DM66" s="5"/>
    </row>
    <row r="67" spans="15:120">
      <c r="O67" s="5"/>
      <c r="P67" s="5"/>
      <c r="R67" s="5"/>
      <c r="T67" s="5"/>
      <c r="Y67" s="5"/>
      <c r="CT67" s="5"/>
      <c r="CV67" s="5"/>
      <c r="CW67" s="5"/>
      <c r="CY67" s="5"/>
      <c r="DA67" s="5"/>
      <c r="DB67" s="5"/>
      <c r="DD67" s="5"/>
      <c r="DF67" s="5"/>
      <c r="DG67" s="5"/>
      <c r="DI67" s="5"/>
      <c r="DK67" s="5"/>
      <c r="DL67" s="5"/>
      <c r="DN67" s="5"/>
      <c r="DO67" s="5"/>
      <c r="DP67" s="5"/>
    </row>
    <row r="68" spans="15:120"/>
    <row r="69" spans="15:120"/>
    <row r="70" spans="15:120"/>
    <row r="71" spans="15:120"/>
    <row r="72" spans="15:120">
      <c r="DP72" s="5"/>
    </row>
    <row r="73" spans="15:120">
      <c r="DP73" s="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5"/>
      <c r="CX96" s="5"/>
      <c r="DC96" s="5"/>
      <c r="DH96" s="5"/>
    </row>
    <row r="97" spans="24:120">
      <c r="CS97" s="5"/>
      <c r="CX97" s="5"/>
      <c r="DC97" s="5"/>
      <c r="DH97" s="5"/>
      <c r="DP97" s="38" t="s">
        <v>14</v>
      </c>
    </row>
    <row r="98" spans="24:120" hidden="1">
      <c r="CS98" s="5"/>
      <c r="CX98" s="5"/>
      <c r="DC98" s="5"/>
      <c r="DH98" s="5"/>
    </row>
    <row r="99" spans="24:120"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idden="1">
      <c r="CT103" s="5"/>
      <c r="CV103" s="5"/>
      <c r="CW103" s="5"/>
      <c r="CY103" s="5"/>
      <c r="DA103" s="5"/>
      <c r="DB103" s="5"/>
      <c r="DD103" s="5"/>
      <c r="DF103" s="5"/>
      <c r="DG103" s="5"/>
      <c r="DI103" s="5"/>
      <c r="DK103" s="5"/>
      <c r="DL103" s="5"/>
      <c r="DM103" s="5"/>
      <c r="DN103" s="5"/>
      <c r="DO103" s="5"/>
      <c r="DP103" s="5"/>
    </row>
    <row r="104" spans="24:120" hidden="1">
      <c r="CV104" s="5"/>
      <c r="CW104" s="5"/>
      <c r="DA104" s="5"/>
      <c r="DB104" s="5"/>
      <c r="DF104" s="5"/>
      <c r="DG104" s="5"/>
      <c r="DK104" s="5"/>
      <c r="DL104" s="5"/>
      <c r="DN104" s="5"/>
      <c r="DO104" s="5"/>
      <c r="DP104" s="5"/>
    </row>
    <row r="105" spans="24:120" ht="12.75" hidden="1" customHeight="1"/>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49A0-1391-4BFD-81E5-39420AFE45C9}">
  <sheetPr>
    <pageSetUpPr fitToPage="1"/>
  </sheetPr>
  <dimension ref="A1:DL89"/>
  <sheetViews>
    <sheetView showGridLines="0" topLeftCell="AC37" zoomScaleNormal="100" zoomScaleSheetLayoutView="55" workbookViewId="0">
      <selection activeCell="Z16" sqref="Z16:AC16"/>
    </sheetView>
  </sheetViews>
  <sheetFormatPr defaultColWidth="0" defaultRowHeight="13.5" customHeight="1" zeroHeight="1"/>
  <cols>
    <col min="1" max="116" width="2.625" style="38" customWidth="1"/>
    <col min="117" max="16384" width="9" style="5" hidden="1"/>
  </cols>
  <sheetData>
    <row r="1" spans="2:116">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row r="3" spans="2:116"/>
    <row r="4" spans="2:116">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row r="7" spans="2:116"/>
    <row r="8" spans="2:116"/>
    <row r="9" spans="2:116"/>
    <row r="10" spans="2:116"/>
    <row r="11" spans="2:116"/>
    <row r="12" spans="2:116"/>
    <row r="13" spans="2:116"/>
    <row r="14" spans="2:116"/>
    <row r="15" spans="2:116"/>
    <row r="16" spans="2:116"/>
    <row r="17" spans="9:116"/>
    <row r="18" spans="9:11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row r="20" spans="9:116"/>
    <row r="21" spans="9:116">
      <c r="DL21" s="5"/>
    </row>
    <row r="22" spans="9:116">
      <c r="DI22" s="5"/>
      <c r="DJ22" s="5"/>
      <c r="DK22" s="5"/>
      <c r="DL22" s="5"/>
    </row>
    <row r="23" spans="9:116">
      <c r="CY23" s="5"/>
      <c r="CZ23" s="5"/>
      <c r="DA23" s="5"/>
      <c r="DB23" s="5"/>
      <c r="DC23" s="5"/>
      <c r="DD23" s="5"/>
      <c r="DE23" s="5"/>
      <c r="DF23" s="5"/>
      <c r="DG23" s="5"/>
      <c r="DH23" s="5"/>
      <c r="DI23" s="5"/>
      <c r="DJ23" s="5"/>
      <c r="DK23" s="5"/>
      <c r="DL23" s="5"/>
    </row>
    <row r="24" spans="9:116"/>
    <row r="25" spans="9:116"/>
    <row r="26" spans="9:116"/>
    <row r="27" spans="9:116"/>
    <row r="28" spans="9:116"/>
    <row r="29" spans="9:116"/>
    <row r="30" spans="9:116"/>
    <row r="31" spans="9:116"/>
    <row r="32" spans="9:116"/>
    <row r="33" spans="15:116"/>
    <row r="34" spans="15:116"/>
    <row r="35" spans="15:116">
      <c r="CZ35" s="5"/>
      <c r="DA35" s="5"/>
      <c r="DB35" s="5"/>
      <c r="DC35" s="5"/>
      <c r="DD35" s="5"/>
      <c r="DE35" s="5"/>
      <c r="DF35" s="5"/>
      <c r="DG35" s="5"/>
      <c r="DH35" s="5"/>
      <c r="DI35" s="5"/>
      <c r="DJ35" s="5"/>
      <c r="DK35" s="5"/>
      <c r="DL35" s="5"/>
    </row>
    <row r="36" spans="15:116"/>
    <row r="37" spans="15:116">
      <c r="DL37" s="5"/>
    </row>
    <row r="38" spans="15:116">
      <c r="DI38" s="5"/>
      <c r="DJ38" s="5"/>
      <c r="DK38" s="5"/>
      <c r="DL38" s="5"/>
    </row>
    <row r="39" spans="15:116"/>
    <row r="40" spans="15:116"/>
    <row r="41" spans="15:116"/>
    <row r="42" spans="15:116"/>
    <row r="43" spans="15:11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c r="DL44" s="5"/>
    </row>
    <row r="45" spans="15:116"/>
    <row r="46" spans="15:116">
      <c r="DA46" s="5"/>
      <c r="DB46" s="5"/>
      <c r="DC46" s="5"/>
      <c r="DD46" s="5"/>
      <c r="DE46" s="5"/>
      <c r="DF46" s="5"/>
      <c r="DG46" s="5"/>
      <c r="DH46" s="5"/>
      <c r="DI46" s="5"/>
      <c r="DJ46" s="5"/>
      <c r="DK46" s="5"/>
      <c r="DL46" s="5"/>
    </row>
    <row r="47" spans="15:116"/>
    <row r="48" spans="15:116"/>
    <row r="49" spans="104:116"/>
    <row r="50" spans="104:116">
      <c r="CZ50" s="5"/>
      <c r="DA50" s="5"/>
      <c r="DB50" s="5"/>
      <c r="DC50" s="5"/>
      <c r="DD50" s="5"/>
      <c r="DE50" s="5"/>
      <c r="DF50" s="5"/>
      <c r="DG50" s="5"/>
      <c r="DH50" s="5"/>
      <c r="DI50" s="5"/>
      <c r="DJ50" s="5"/>
      <c r="DK50" s="5"/>
      <c r="DL50" s="5"/>
    </row>
    <row r="51" spans="104:116"/>
    <row r="52" spans="104:116"/>
    <row r="53" spans="104:116">
      <c r="DL53" s="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5"/>
      <c r="DD67" s="5"/>
      <c r="DE67" s="5"/>
      <c r="DF67" s="5"/>
      <c r="DG67" s="5"/>
      <c r="DH67" s="5"/>
      <c r="DI67" s="5"/>
      <c r="DJ67" s="5"/>
      <c r="DK67" s="5"/>
      <c r="DL67" s="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rF1BI/H9Yzh0SFTxiPvGnIKo4fQWR7LK89zFJ/vsaO1fQQGZ4qgMKU0N0DcORoPTRXoCeAp5rI+coWezldh1g==" saltValue="gfrfauKgHWtAZrOAVlrx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441D8-51C6-42DF-8D84-E2FE18831ACF}">
  <sheetPr>
    <pageSetUpPr fitToPage="1"/>
  </sheetPr>
  <dimension ref="A1:AZ73"/>
  <sheetViews>
    <sheetView showGridLines="0" view="pageBreakPreview" workbookViewId="0">
      <selection activeCell="Z16" sqref="Z16:AC16"/>
    </sheetView>
  </sheetViews>
  <sheetFormatPr defaultColWidth="0" defaultRowHeight="13.5" customHeight="1" zeroHeight="1"/>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c r="AS1" s="3"/>
      <c r="AT1" s="3"/>
    </row>
    <row r="2" spans="1:46">
      <c r="AS2" s="3"/>
      <c r="AT2" s="3"/>
    </row>
    <row r="3" spans="1:46">
      <c r="AS3" s="3"/>
      <c r="AT3" s="3"/>
    </row>
    <row r="4" spans="1:46">
      <c r="AS4" s="3"/>
      <c r="AT4" s="3"/>
    </row>
    <row r="5" spans="1:46" ht="17.25">
      <c r="A5" s="16" t="s">
        <v>439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c r="A6" s="10"/>
      <c r="AK6" s="124" t="s">
        <v>440</v>
      </c>
      <c r="AL6" s="124"/>
      <c r="AM6" s="124"/>
      <c r="AN6" s="124"/>
    </row>
    <row r="7" spans="1:46" ht="13.5" customHeight="1">
      <c r="A7" s="10"/>
      <c r="AK7" s="125"/>
      <c r="AL7" s="126"/>
      <c r="AM7" s="126"/>
      <c r="AN7" s="127"/>
      <c r="AO7" s="1138" t="s">
        <v>441</v>
      </c>
      <c r="AP7" s="128"/>
      <c r="AQ7" s="129" t="s">
        <v>442</v>
      </c>
      <c r="AR7" s="130"/>
    </row>
    <row r="8" spans="1:46">
      <c r="A8" s="10"/>
      <c r="AK8" s="131"/>
      <c r="AL8" s="132"/>
      <c r="AM8" s="132"/>
      <c r="AN8" s="133"/>
      <c r="AO8" s="1139"/>
      <c r="AP8" s="134" t="s">
        <v>443</v>
      </c>
      <c r="AQ8" s="135" t="s">
        <v>444</v>
      </c>
      <c r="AR8" s="136" t="s">
        <v>445</v>
      </c>
    </row>
    <row r="9" spans="1:46">
      <c r="A9" s="10"/>
      <c r="AK9" s="1140" t="s">
        <v>446</v>
      </c>
      <c r="AL9" s="1141"/>
      <c r="AM9" s="1141"/>
      <c r="AN9" s="1142"/>
      <c r="AO9" s="137">
        <v>5992896</v>
      </c>
      <c r="AP9" s="137">
        <v>85672</v>
      </c>
      <c r="AQ9" s="138">
        <v>65025</v>
      </c>
      <c r="AR9" s="139">
        <v>31.8</v>
      </c>
    </row>
    <row r="10" spans="1:46" ht="13.5" customHeight="1">
      <c r="A10" s="10"/>
      <c r="AK10" s="1140" t="s">
        <v>447</v>
      </c>
      <c r="AL10" s="1141"/>
      <c r="AM10" s="1141"/>
      <c r="AN10" s="1142"/>
      <c r="AO10" s="140">
        <v>79694</v>
      </c>
      <c r="AP10" s="140">
        <v>1139</v>
      </c>
      <c r="AQ10" s="141">
        <v>6119</v>
      </c>
      <c r="AR10" s="142">
        <v>-81.400000000000006</v>
      </c>
    </row>
    <row r="11" spans="1:46" ht="13.5" customHeight="1">
      <c r="A11" s="10"/>
      <c r="AK11" s="1140" t="s">
        <v>448</v>
      </c>
      <c r="AL11" s="1141"/>
      <c r="AM11" s="1141"/>
      <c r="AN11" s="1142"/>
      <c r="AO11" s="140">
        <v>27501</v>
      </c>
      <c r="AP11" s="140">
        <v>393</v>
      </c>
      <c r="AQ11" s="141">
        <v>1220</v>
      </c>
      <c r="AR11" s="142">
        <v>-67.8</v>
      </c>
    </row>
    <row r="12" spans="1:46" ht="13.5" customHeight="1">
      <c r="A12" s="10"/>
      <c r="AK12" s="1140" t="s">
        <v>449</v>
      </c>
      <c r="AL12" s="1141"/>
      <c r="AM12" s="1141"/>
      <c r="AN12" s="1142"/>
      <c r="AO12" s="140" t="s">
        <v>325</v>
      </c>
      <c r="AP12" s="140" t="s">
        <v>325</v>
      </c>
      <c r="AQ12" s="141">
        <v>12</v>
      </c>
      <c r="AR12" s="142" t="s">
        <v>325</v>
      </c>
    </row>
    <row r="13" spans="1:46" ht="13.5" customHeight="1">
      <c r="A13" s="10"/>
      <c r="AK13" s="1140" t="s">
        <v>450</v>
      </c>
      <c r="AL13" s="1141"/>
      <c r="AM13" s="1141"/>
      <c r="AN13" s="1142"/>
      <c r="AO13" s="140">
        <v>247960</v>
      </c>
      <c r="AP13" s="140">
        <v>3545</v>
      </c>
      <c r="AQ13" s="141">
        <v>2792</v>
      </c>
      <c r="AR13" s="142">
        <v>27</v>
      </c>
    </row>
    <row r="14" spans="1:46" ht="13.5" customHeight="1">
      <c r="A14" s="10"/>
      <c r="AK14" s="1140" t="s">
        <v>451</v>
      </c>
      <c r="AL14" s="1141"/>
      <c r="AM14" s="1141"/>
      <c r="AN14" s="1142"/>
      <c r="AO14" s="140">
        <v>33540</v>
      </c>
      <c r="AP14" s="140">
        <v>479</v>
      </c>
      <c r="AQ14" s="141">
        <v>1408</v>
      </c>
      <c r="AR14" s="142">
        <v>-66</v>
      </c>
    </row>
    <row r="15" spans="1:46" ht="13.5" customHeight="1">
      <c r="A15" s="10"/>
      <c r="AK15" s="1143" t="s">
        <v>452</v>
      </c>
      <c r="AL15" s="1144"/>
      <c r="AM15" s="1144"/>
      <c r="AN15" s="1145"/>
      <c r="AO15" s="140">
        <v>-346373</v>
      </c>
      <c r="AP15" s="140">
        <v>-4952</v>
      </c>
      <c r="AQ15" s="141">
        <v>-3962</v>
      </c>
      <c r="AR15" s="142">
        <v>25</v>
      </c>
    </row>
    <row r="16" spans="1:46">
      <c r="A16" s="10"/>
      <c r="AK16" s="1143" t="s">
        <v>121</v>
      </c>
      <c r="AL16" s="1144"/>
      <c r="AM16" s="1144"/>
      <c r="AN16" s="1145"/>
      <c r="AO16" s="140">
        <v>6035218</v>
      </c>
      <c r="AP16" s="140">
        <v>86277</v>
      </c>
      <c r="AQ16" s="141">
        <v>72615</v>
      </c>
      <c r="AR16" s="142">
        <v>18.8</v>
      </c>
    </row>
    <row r="17" spans="1:46">
      <c r="A17" s="10"/>
    </row>
    <row r="18" spans="1:46">
      <c r="A18" s="10"/>
      <c r="AQ18" s="143"/>
      <c r="AR18" s="143"/>
    </row>
    <row r="19" spans="1:46">
      <c r="A19" s="10"/>
      <c r="AK19" s="3" t="s">
        <v>453</v>
      </c>
    </row>
    <row r="20" spans="1:46">
      <c r="A20" s="10"/>
      <c r="AK20" s="144"/>
      <c r="AL20" s="145"/>
      <c r="AM20" s="145"/>
      <c r="AN20" s="146"/>
      <c r="AO20" s="147" t="s">
        <v>454</v>
      </c>
      <c r="AP20" s="148" t="s">
        <v>455</v>
      </c>
      <c r="AQ20" s="149" t="s">
        <v>456</v>
      </c>
      <c r="AR20" s="150"/>
    </row>
    <row r="21" spans="1:46" s="124" customFormat="1">
      <c r="A21" s="151"/>
      <c r="AK21" s="1146" t="s">
        <v>457</v>
      </c>
      <c r="AL21" s="1147"/>
      <c r="AM21" s="1147"/>
      <c r="AN21" s="1148"/>
      <c r="AO21" s="152">
        <v>7.85</v>
      </c>
      <c r="AP21" s="153">
        <v>6.51</v>
      </c>
      <c r="AQ21" s="154">
        <v>1.34</v>
      </c>
      <c r="AS21" s="155"/>
      <c r="AT21" s="151"/>
    </row>
    <row r="22" spans="1:46" s="124" customFormat="1">
      <c r="A22" s="151"/>
      <c r="AK22" s="1146" t="s">
        <v>458</v>
      </c>
      <c r="AL22" s="1147"/>
      <c r="AM22" s="1147"/>
      <c r="AN22" s="1148"/>
      <c r="AO22" s="156">
        <v>100.3</v>
      </c>
      <c r="AP22" s="157">
        <v>98.4</v>
      </c>
      <c r="AQ22" s="158">
        <v>1.9</v>
      </c>
      <c r="AR22" s="143"/>
      <c r="AS22" s="155"/>
      <c r="AT22" s="151"/>
    </row>
    <row r="23" spans="1:46" s="124" customFormat="1">
      <c r="A23" s="151"/>
      <c r="AP23" s="143"/>
      <c r="AQ23" s="143"/>
      <c r="AR23" s="143"/>
      <c r="AS23" s="155"/>
      <c r="AT23" s="151"/>
    </row>
    <row r="24" spans="1:46" s="124" customFormat="1">
      <c r="A24" s="151"/>
      <c r="AP24" s="143"/>
      <c r="AQ24" s="143"/>
      <c r="AR24" s="143"/>
      <c r="AS24" s="155"/>
      <c r="AT24" s="151"/>
    </row>
    <row r="25" spans="1:46" s="124" customFormat="1">
      <c r="A25" s="159"/>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1"/>
      <c r="AQ25" s="161"/>
      <c r="AR25" s="161"/>
      <c r="AS25" s="162"/>
      <c r="AT25" s="151"/>
    </row>
    <row r="26" spans="1:46" s="124" customFormat="1">
      <c r="A26" s="1149" t="s">
        <v>459</v>
      </c>
      <c r="B26" s="1149"/>
      <c r="C26" s="1149"/>
      <c r="D26" s="1149"/>
      <c r="E26" s="1149"/>
      <c r="F26" s="1149"/>
      <c r="G26" s="1149"/>
      <c r="H26" s="1149"/>
      <c r="I26" s="1149"/>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9"/>
      <c r="AO26" s="1149"/>
      <c r="AP26" s="1149"/>
      <c r="AQ26" s="1149"/>
      <c r="AR26" s="1149"/>
      <c r="AS26" s="1149"/>
    </row>
    <row r="27" spans="1:46">
      <c r="A27" s="163"/>
      <c r="AS27" s="3"/>
      <c r="AT27" s="3"/>
    </row>
    <row r="28" spans="1:46" ht="17.25">
      <c r="A28" s="16" t="s">
        <v>460</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64"/>
    </row>
    <row r="29" spans="1:46">
      <c r="A29" s="10"/>
      <c r="AK29" s="124" t="s">
        <v>461</v>
      </c>
      <c r="AL29" s="124"/>
      <c r="AM29" s="124"/>
      <c r="AN29" s="124"/>
      <c r="AS29" s="165"/>
    </row>
    <row r="30" spans="1:46" ht="13.5" customHeight="1">
      <c r="A30" s="10"/>
      <c r="AK30" s="125"/>
      <c r="AL30" s="126"/>
      <c r="AM30" s="126"/>
      <c r="AN30" s="127"/>
      <c r="AO30" s="1138" t="s">
        <v>441</v>
      </c>
      <c r="AP30" s="128"/>
      <c r="AQ30" s="129" t="s">
        <v>442</v>
      </c>
      <c r="AR30" s="130"/>
    </row>
    <row r="31" spans="1:46">
      <c r="A31" s="10"/>
      <c r="AK31" s="131"/>
      <c r="AL31" s="132"/>
      <c r="AM31" s="132"/>
      <c r="AN31" s="133"/>
      <c r="AO31" s="1139"/>
      <c r="AP31" s="134" t="s">
        <v>443</v>
      </c>
      <c r="AQ31" s="135" t="s">
        <v>444</v>
      </c>
      <c r="AR31" s="136" t="s">
        <v>445</v>
      </c>
    </row>
    <row r="32" spans="1:46" ht="27" customHeight="1">
      <c r="A32" s="10"/>
      <c r="AK32" s="1124" t="s">
        <v>462</v>
      </c>
      <c r="AL32" s="1125"/>
      <c r="AM32" s="1125"/>
      <c r="AN32" s="1126"/>
      <c r="AO32" s="166">
        <v>2556938</v>
      </c>
      <c r="AP32" s="166">
        <v>36553</v>
      </c>
      <c r="AQ32" s="167">
        <v>34910</v>
      </c>
      <c r="AR32" s="168">
        <v>4.7</v>
      </c>
    </row>
    <row r="33" spans="1:46" ht="13.5" customHeight="1">
      <c r="A33" s="10"/>
      <c r="AK33" s="1124" t="s">
        <v>463</v>
      </c>
      <c r="AL33" s="1125"/>
      <c r="AM33" s="1125"/>
      <c r="AN33" s="1126"/>
      <c r="AO33" s="166" t="s">
        <v>325</v>
      </c>
      <c r="AP33" s="166" t="s">
        <v>325</v>
      </c>
      <c r="AQ33" s="167" t="s">
        <v>325</v>
      </c>
      <c r="AR33" s="168" t="s">
        <v>325</v>
      </c>
    </row>
    <row r="34" spans="1:46" ht="27" customHeight="1">
      <c r="A34" s="10"/>
      <c r="AK34" s="1124" t="s">
        <v>464</v>
      </c>
      <c r="AL34" s="1125"/>
      <c r="AM34" s="1125"/>
      <c r="AN34" s="1126"/>
      <c r="AO34" s="166" t="s">
        <v>325</v>
      </c>
      <c r="AP34" s="166" t="s">
        <v>325</v>
      </c>
      <c r="AQ34" s="167">
        <v>4</v>
      </c>
      <c r="AR34" s="168" t="s">
        <v>325</v>
      </c>
    </row>
    <row r="35" spans="1:46" ht="27" customHeight="1">
      <c r="A35" s="10"/>
      <c r="AK35" s="1124" t="s">
        <v>465</v>
      </c>
      <c r="AL35" s="1125"/>
      <c r="AM35" s="1125"/>
      <c r="AN35" s="1126"/>
      <c r="AO35" s="166">
        <v>96447</v>
      </c>
      <c r="AP35" s="166">
        <v>1379</v>
      </c>
      <c r="AQ35" s="167">
        <v>8517</v>
      </c>
      <c r="AR35" s="168">
        <v>-83.8</v>
      </c>
    </row>
    <row r="36" spans="1:46" ht="27" customHeight="1">
      <c r="A36" s="10"/>
      <c r="AK36" s="1124" t="s">
        <v>466</v>
      </c>
      <c r="AL36" s="1125"/>
      <c r="AM36" s="1125"/>
      <c r="AN36" s="1126"/>
      <c r="AO36" s="166">
        <v>118352</v>
      </c>
      <c r="AP36" s="166">
        <v>1692</v>
      </c>
      <c r="AQ36" s="167">
        <v>1600</v>
      </c>
      <c r="AR36" s="168">
        <v>5.8</v>
      </c>
    </row>
    <row r="37" spans="1:46" ht="13.5" customHeight="1">
      <c r="A37" s="10"/>
      <c r="AK37" s="1124" t="s">
        <v>467</v>
      </c>
      <c r="AL37" s="1125"/>
      <c r="AM37" s="1125"/>
      <c r="AN37" s="1126"/>
      <c r="AO37" s="166" t="s">
        <v>325</v>
      </c>
      <c r="AP37" s="166" t="s">
        <v>325</v>
      </c>
      <c r="AQ37" s="167">
        <v>1669</v>
      </c>
      <c r="AR37" s="168" t="s">
        <v>325</v>
      </c>
    </row>
    <row r="38" spans="1:46" ht="27" customHeight="1">
      <c r="A38" s="10"/>
      <c r="AK38" s="1127" t="s">
        <v>468</v>
      </c>
      <c r="AL38" s="1128"/>
      <c r="AM38" s="1128"/>
      <c r="AN38" s="1129"/>
      <c r="AO38" s="169" t="s">
        <v>325</v>
      </c>
      <c r="AP38" s="169" t="s">
        <v>325</v>
      </c>
      <c r="AQ38" s="170">
        <v>1</v>
      </c>
      <c r="AR38" s="158" t="s">
        <v>325</v>
      </c>
      <c r="AS38" s="165"/>
    </row>
    <row r="39" spans="1:46">
      <c r="A39" s="10"/>
      <c r="AK39" s="1127" t="s">
        <v>469</v>
      </c>
      <c r="AL39" s="1128"/>
      <c r="AM39" s="1128"/>
      <c r="AN39" s="1129"/>
      <c r="AO39" s="166">
        <v>-579755</v>
      </c>
      <c r="AP39" s="166">
        <v>-8288</v>
      </c>
      <c r="AQ39" s="167">
        <v>-6461</v>
      </c>
      <c r="AR39" s="168">
        <v>28.3</v>
      </c>
      <c r="AS39" s="165"/>
    </row>
    <row r="40" spans="1:46" ht="27" customHeight="1">
      <c r="A40" s="10"/>
      <c r="AK40" s="1124" t="s">
        <v>470</v>
      </c>
      <c r="AL40" s="1125"/>
      <c r="AM40" s="1125"/>
      <c r="AN40" s="1126"/>
      <c r="AO40" s="166">
        <v>-1625414</v>
      </c>
      <c r="AP40" s="166">
        <v>-23236</v>
      </c>
      <c r="AQ40" s="167">
        <v>-28321</v>
      </c>
      <c r="AR40" s="168">
        <v>-18</v>
      </c>
      <c r="AS40" s="165"/>
    </row>
    <row r="41" spans="1:46">
      <c r="A41" s="10"/>
      <c r="AK41" s="1130" t="s">
        <v>232</v>
      </c>
      <c r="AL41" s="1131"/>
      <c r="AM41" s="1131"/>
      <c r="AN41" s="1132"/>
      <c r="AO41" s="166">
        <v>566568</v>
      </c>
      <c r="AP41" s="166">
        <v>8099</v>
      </c>
      <c r="AQ41" s="167">
        <v>11918</v>
      </c>
      <c r="AR41" s="168">
        <v>-32</v>
      </c>
      <c r="AS41" s="165"/>
    </row>
    <row r="42" spans="1:46">
      <c r="A42" s="10"/>
      <c r="AK42" s="171" t="s">
        <v>471</v>
      </c>
      <c r="AQ42" s="143"/>
      <c r="AR42" s="143"/>
      <c r="AS42" s="165"/>
    </row>
    <row r="43" spans="1:46">
      <c r="A43" s="10"/>
      <c r="AP43" s="172"/>
      <c r="AQ43" s="143"/>
      <c r="AS43" s="165"/>
    </row>
    <row r="44" spans="1:46">
      <c r="A44" s="10"/>
      <c r="AQ44" s="143"/>
    </row>
    <row r="45" spans="1:46">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73"/>
      <c r="AR45" s="7"/>
      <c r="AS45" s="7"/>
      <c r="AT45" s="3"/>
    </row>
    <row r="46" spans="1: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c r="A47" s="29" t="s">
        <v>472</v>
      </c>
    </row>
    <row r="48" spans="1:46">
      <c r="A48" s="10"/>
      <c r="AK48" s="174" t="s">
        <v>473</v>
      </c>
      <c r="AL48" s="174"/>
      <c r="AM48" s="174"/>
      <c r="AN48" s="174"/>
      <c r="AO48" s="174"/>
      <c r="AP48" s="174"/>
      <c r="AQ48" s="175"/>
      <c r="AR48" s="174"/>
    </row>
    <row r="49" spans="1:44" ht="13.5" customHeight="1">
      <c r="A49" s="10"/>
      <c r="AK49" s="176"/>
      <c r="AL49" s="177"/>
      <c r="AM49" s="1133" t="s">
        <v>441</v>
      </c>
      <c r="AN49" s="1135" t="s">
        <v>474</v>
      </c>
      <c r="AO49" s="1136"/>
      <c r="AP49" s="1136"/>
      <c r="AQ49" s="1136"/>
      <c r="AR49" s="1137"/>
    </row>
    <row r="50" spans="1:44">
      <c r="A50" s="10"/>
      <c r="AK50" s="178"/>
      <c r="AL50" s="179"/>
      <c r="AM50" s="1134"/>
      <c r="AN50" s="180" t="s">
        <v>475</v>
      </c>
      <c r="AO50" s="181" t="s">
        <v>476</v>
      </c>
      <c r="AP50" s="182" t="s">
        <v>477</v>
      </c>
      <c r="AQ50" s="183" t="s">
        <v>478</v>
      </c>
      <c r="AR50" s="184" t="s">
        <v>479</v>
      </c>
    </row>
    <row r="51" spans="1:44">
      <c r="A51" s="10"/>
      <c r="AK51" s="176" t="s">
        <v>480</v>
      </c>
      <c r="AL51" s="177"/>
      <c r="AM51" s="185">
        <v>1119816</v>
      </c>
      <c r="AN51" s="186">
        <v>15608</v>
      </c>
      <c r="AO51" s="187">
        <v>-67.2</v>
      </c>
      <c r="AP51" s="188">
        <v>70615</v>
      </c>
      <c r="AQ51" s="189">
        <v>4.9000000000000004</v>
      </c>
      <c r="AR51" s="190">
        <v>-72.099999999999994</v>
      </c>
    </row>
    <row r="52" spans="1:44">
      <c r="A52" s="10"/>
      <c r="AK52" s="191"/>
      <c r="AL52" s="192" t="s">
        <v>481</v>
      </c>
      <c r="AM52" s="193">
        <v>578990</v>
      </c>
      <c r="AN52" s="194">
        <v>8070</v>
      </c>
      <c r="AO52" s="195">
        <v>-79.099999999999994</v>
      </c>
      <c r="AP52" s="196">
        <v>37382</v>
      </c>
      <c r="AQ52" s="197">
        <v>-1.9</v>
      </c>
      <c r="AR52" s="198">
        <v>-77.2</v>
      </c>
    </row>
    <row r="53" spans="1:44">
      <c r="A53" s="10"/>
      <c r="AK53" s="176" t="s">
        <v>482</v>
      </c>
      <c r="AL53" s="177"/>
      <c r="AM53" s="185">
        <v>784607</v>
      </c>
      <c r="AN53" s="186">
        <v>10994</v>
      </c>
      <c r="AO53" s="187">
        <v>-29.6</v>
      </c>
      <c r="AP53" s="188">
        <v>69185</v>
      </c>
      <c r="AQ53" s="189">
        <v>-2</v>
      </c>
      <c r="AR53" s="190">
        <v>-27.6</v>
      </c>
    </row>
    <row r="54" spans="1:44">
      <c r="A54" s="10"/>
      <c r="AK54" s="191"/>
      <c r="AL54" s="192" t="s">
        <v>481</v>
      </c>
      <c r="AM54" s="193">
        <v>374689</v>
      </c>
      <c r="AN54" s="194">
        <v>5250</v>
      </c>
      <c r="AO54" s="195">
        <v>-34.9</v>
      </c>
      <c r="AP54" s="196">
        <v>38519</v>
      </c>
      <c r="AQ54" s="197">
        <v>3</v>
      </c>
      <c r="AR54" s="198">
        <v>-37.9</v>
      </c>
    </row>
    <row r="55" spans="1:44">
      <c r="A55" s="10"/>
      <c r="AK55" s="176" t="s">
        <v>483</v>
      </c>
      <c r="AL55" s="177"/>
      <c r="AM55" s="185">
        <v>1259355</v>
      </c>
      <c r="AN55" s="186">
        <v>17745</v>
      </c>
      <c r="AO55" s="187">
        <v>61.4</v>
      </c>
      <c r="AP55" s="188">
        <v>70166</v>
      </c>
      <c r="AQ55" s="189">
        <v>1.4</v>
      </c>
      <c r="AR55" s="190">
        <v>60</v>
      </c>
    </row>
    <row r="56" spans="1:44">
      <c r="A56" s="10"/>
      <c r="AK56" s="191"/>
      <c r="AL56" s="192" t="s">
        <v>481</v>
      </c>
      <c r="AM56" s="193">
        <v>723400</v>
      </c>
      <c r="AN56" s="194">
        <v>10193</v>
      </c>
      <c r="AO56" s="195">
        <v>94.2</v>
      </c>
      <c r="AP56" s="196">
        <v>36115</v>
      </c>
      <c r="AQ56" s="197">
        <v>-6.2</v>
      </c>
      <c r="AR56" s="198">
        <v>100.4</v>
      </c>
    </row>
    <row r="57" spans="1:44">
      <c r="A57" s="10"/>
      <c r="AK57" s="176" t="s">
        <v>484</v>
      </c>
      <c r="AL57" s="177"/>
      <c r="AM57" s="185">
        <v>4415297</v>
      </c>
      <c r="AN57" s="186">
        <v>62719</v>
      </c>
      <c r="AO57" s="187">
        <v>253.4</v>
      </c>
      <c r="AP57" s="188">
        <v>70329</v>
      </c>
      <c r="AQ57" s="189">
        <v>0.2</v>
      </c>
      <c r="AR57" s="190">
        <v>253.2</v>
      </c>
    </row>
    <row r="58" spans="1:44">
      <c r="A58" s="10"/>
      <c r="AK58" s="191"/>
      <c r="AL58" s="192" t="s">
        <v>481</v>
      </c>
      <c r="AM58" s="193">
        <v>3597558</v>
      </c>
      <c r="AN58" s="194">
        <v>51103</v>
      </c>
      <c r="AO58" s="195">
        <v>401.4</v>
      </c>
      <c r="AP58" s="196">
        <v>39403</v>
      </c>
      <c r="AQ58" s="197">
        <v>9.1</v>
      </c>
      <c r="AR58" s="198">
        <v>392.3</v>
      </c>
    </row>
    <row r="59" spans="1:44">
      <c r="A59" s="10"/>
      <c r="AK59" s="176" t="s">
        <v>485</v>
      </c>
      <c r="AL59" s="177"/>
      <c r="AM59" s="185">
        <v>1651784</v>
      </c>
      <c r="AN59" s="186">
        <v>23613</v>
      </c>
      <c r="AO59" s="187">
        <v>-62.4</v>
      </c>
      <c r="AP59" s="188">
        <v>45945</v>
      </c>
      <c r="AQ59" s="189">
        <v>-34.700000000000003</v>
      </c>
      <c r="AR59" s="190">
        <v>-27.7</v>
      </c>
    </row>
    <row r="60" spans="1:44">
      <c r="A60" s="10"/>
      <c r="AK60" s="191"/>
      <c r="AL60" s="192" t="s">
        <v>481</v>
      </c>
      <c r="AM60" s="193">
        <v>1127201</v>
      </c>
      <c r="AN60" s="194">
        <v>16114</v>
      </c>
      <c r="AO60" s="195">
        <v>-68.5</v>
      </c>
      <c r="AP60" s="196">
        <v>25180</v>
      </c>
      <c r="AQ60" s="197">
        <v>-36.1</v>
      </c>
      <c r="AR60" s="198">
        <v>-32.4</v>
      </c>
    </row>
    <row r="61" spans="1:44">
      <c r="A61" s="10"/>
      <c r="AK61" s="176" t="s">
        <v>486</v>
      </c>
      <c r="AL61" s="199"/>
      <c r="AM61" s="185">
        <v>1846172</v>
      </c>
      <c r="AN61" s="186">
        <v>26136</v>
      </c>
      <c r="AO61" s="187">
        <v>31.1</v>
      </c>
      <c r="AP61" s="188">
        <v>65248</v>
      </c>
      <c r="AQ61" s="200">
        <v>-6</v>
      </c>
      <c r="AR61" s="190">
        <v>37.1</v>
      </c>
    </row>
    <row r="62" spans="1:44">
      <c r="A62" s="10"/>
      <c r="AK62" s="191"/>
      <c r="AL62" s="192" t="s">
        <v>481</v>
      </c>
      <c r="AM62" s="193">
        <v>1280368</v>
      </c>
      <c r="AN62" s="194">
        <v>18146</v>
      </c>
      <c r="AO62" s="195">
        <v>62.6</v>
      </c>
      <c r="AP62" s="196">
        <v>35320</v>
      </c>
      <c r="AQ62" s="197">
        <v>-6.4</v>
      </c>
      <c r="AR62" s="198">
        <v>69</v>
      </c>
    </row>
    <row r="63" spans="1:44">
      <c r="A63" s="10"/>
    </row>
    <row r="64" spans="1:44">
      <c r="A64" s="10"/>
    </row>
    <row r="65" spans="1:46">
      <c r="A65" s="10"/>
    </row>
    <row r="66" spans="1:46">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c r="AS67" s="3"/>
      <c r="AT67" s="3"/>
    </row>
    <row r="70" spans="1:46" hidden="1"/>
    <row r="71" spans="1:46" hidden="1"/>
    <row r="72" spans="1:46" hidden="1"/>
    <row r="73" spans="1:46" hidden="1"/>
  </sheetData>
  <sheetProtection algorithmName="SHA-512" hashValue="A+wypDG9EbWZl9sdPUCn7dMQqaodmr7gB4yW2pcbfqhmg/Uw5LzXLYWyyzQhE/KnsskULoURyAa72GSfz1hRMQ==" saltValue="9Iv1n5I1yBY5nI3+ZWTA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1CEF-32B5-4B28-BC1A-135493BD3BF6}">
  <sheetPr>
    <pageSetUpPr fitToPage="1"/>
  </sheetPr>
  <dimension ref="A1:DU121"/>
  <sheetViews>
    <sheetView showGridLines="0" topLeftCell="AB82" zoomScaleNormal="100" zoomScaleSheetLayoutView="55" workbookViewId="0">
      <selection activeCell="Z16" sqref="Z16:AC16"/>
    </sheetView>
  </sheetViews>
  <sheetFormatPr defaultColWidth="0" defaultRowHeight="13.5" customHeight="1" zeroHeight="1"/>
  <cols>
    <col min="1" max="125" width="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c r="B2" s="5"/>
      <c r="DG2" s="5"/>
    </row>
    <row r="3" spans="2:1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row r="5" spans="2:125"/>
    <row r="6" spans="2:125"/>
    <row r="7" spans="2:125"/>
    <row r="8" spans="2:125"/>
    <row r="9" spans="2:125">
      <c r="DU9" s="5"/>
    </row>
    <row r="10" spans="2:125"/>
    <row r="11" spans="2:125"/>
    <row r="12" spans="2:125"/>
    <row r="13" spans="2:125"/>
    <row r="14" spans="2:125"/>
    <row r="15" spans="2:125"/>
    <row r="16" spans="2:125"/>
    <row r="17" spans="125:125">
      <c r="DU17" s="5"/>
    </row>
    <row r="18" spans="125:125"/>
    <row r="19" spans="125:125"/>
    <row r="20" spans="125:125">
      <c r="DU20" s="5"/>
    </row>
    <row r="21" spans="125:125">
      <c r="DU21" s="5"/>
    </row>
    <row r="22" spans="125:125"/>
    <row r="23" spans="125:125"/>
    <row r="24" spans="125:125"/>
    <row r="25" spans="125:125"/>
    <row r="26" spans="125:125"/>
    <row r="27" spans="125:125"/>
    <row r="28" spans="125:125">
      <c r="DU28" s="5"/>
    </row>
    <row r="29" spans="125:125"/>
    <row r="30" spans="125:125"/>
    <row r="31" spans="125:125"/>
    <row r="32" spans="125:125"/>
    <row r="33" spans="2:125">
      <c r="B33" s="5"/>
      <c r="G33" s="5"/>
      <c r="I33" s="5"/>
    </row>
    <row r="34" spans="2:125">
      <c r="C34" s="5"/>
      <c r="P34" s="5"/>
      <c r="DE34" s="5"/>
      <c r="DH34" s="5"/>
    </row>
    <row r="35" spans="2:125">
      <c r="D35" s="5"/>
      <c r="E35" s="5"/>
      <c r="DG35" s="5"/>
      <c r="DJ35" s="5"/>
      <c r="DP35" s="5"/>
      <c r="DQ35" s="5"/>
      <c r="DR35" s="5"/>
      <c r="DS35" s="5"/>
      <c r="DT35" s="5"/>
      <c r="DU35" s="5"/>
    </row>
    <row r="36" spans="2:12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c r="DU37" s="5"/>
    </row>
    <row r="38" spans="2:125">
      <c r="DT38" s="5"/>
      <c r="DU38" s="5"/>
    </row>
    <row r="39" spans="2:125"/>
    <row r="40" spans="2:125">
      <c r="DH40" s="5"/>
    </row>
    <row r="41" spans="2:125">
      <c r="DE41" s="5"/>
    </row>
    <row r="42" spans="2:125">
      <c r="DG42" s="5"/>
      <c r="DJ42" s="5"/>
    </row>
    <row r="43" spans="2:12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c r="DU44" s="5"/>
    </row>
    <row r="45" spans="2:125"/>
    <row r="46" spans="2:125"/>
    <row r="47" spans="2:125"/>
    <row r="48" spans="2:125">
      <c r="DT48" s="5"/>
      <c r="DU48" s="5"/>
    </row>
    <row r="49" spans="120:125">
      <c r="DU49" s="5"/>
    </row>
    <row r="50" spans="120:125">
      <c r="DU50" s="5"/>
    </row>
    <row r="51" spans="120:125">
      <c r="DP51" s="5"/>
      <c r="DQ51" s="5"/>
      <c r="DR51" s="5"/>
      <c r="DS51" s="5"/>
      <c r="DT51" s="5"/>
      <c r="DU51" s="5"/>
    </row>
    <row r="52" spans="120:125"/>
    <row r="53" spans="120:125"/>
    <row r="54" spans="120:125">
      <c r="DU54" s="5"/>
    </row>
    <row r="55" spans="120:125"/>
    <row r="56" spans="120:125"/>
    <row r="57" spans="120:125"/>
    <row r="58" spans="120:125">
      <c r="DU58" s="5"/>
    </row>
    <row r="59" spans="120:125"/>
    <row r="60" spans="120:125"/>
    <row r="61" spans="120:125"/>
    <row r="62" spans="120:125"/>
    <row r="63" spans="120:125">
      <c r="DU63" s="5"/>
    </row>
    <row r="64" spans="120:125">
      <c r="DT64" s="5"/>
      <c r="DU64" s="5"/>
    </row>
    <row r="65" spans="123:125"/>
    <row r="66" spans="123:125"/>
    <row r="67" spans="123:125"/>
    <row r="68" spans="123:125"/>
    <row r="69" spans="123:125">
      <c r="DS69" s="5"/>
      <c r="DT69" s="5"/>
      <c r="DU69" s="5"/>
    </row>
    <row r="70" spans="123:125"/>
    <row r="71" spans="123:125"/>
    <row r="72" spans="123:125"/>
    <row r="73" spans="123:125"/>
    <row r="74" spans="123:125"/>
    <row r="75" spans="123:125"/>
    <row r="76" spans="123:125"/>
    <row r="77" spans="123:125"/>
    <row r="78" spans="123:125"/>
    <row r="79" spans="123:125"/>
    <row r="80" spans="123:125"/>
    <row r="81" spans="116:125"/>
    <row r="82" spans="116:125">
      <c r="DL82" s="5"/>
    </row>
    <row r="83" spans="116:125">
      <c r="DM83" s="5"/>
      <c r="DN83" s="5"/>
      <c r="DO83" s="5"/>
      <c r="DP83" s="5"/>
      <c r="DQ83" s="5"/>
      <c r="DR83" s="5"/>
      <c r="DS83" s="5"/>
      <c r="DT83" s="5"/>
      <c r="DU83" s="5"/>
    </row>
    <row r="84" spans="116:125"/>
    <row r="85" spans="116:125"/>
    <row r="86" spans="116:125"/>
    <row r="87" spans="116:125"/>
    <row r="88" spans="116:125">
      <c r="DU88" s="5"/>
    </row>
    <row r="89" spans="116:125"/>
    <row r="90" spans="116:125"/>
    <row r="91" spans="116:125"/>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1" spans="125:125" ht="13.5" hidden="1" customHeight="1">
      <c r="DU121" s="5"/>
    </row>
  </sheetData>
  <sheetProtection algorithmName="SHA-512" hashValue="AtRXhCVWNzJogNGGiB9t7CdyKXGOyTaPPc6f/1jINEgJgPrsWtKjaQPSMoQ0u8A3+6+34jK+zVG0qvaQQb3Hnw==" saltValue="eq2if5E8bzXZIMVHk1Bk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893A9-5DC1-4037-88B8-2C6BB28FE547}">
  <sheetPr>
    <pageSetUpPr fitToPage="1"/>
  </sheetPr>
  <dimension ref="A1:EL116"/>
  <sheetViews>
    <sheetView showGridLines="0" topLeftCell="A52" zoomScaleNormal="100" zoomScaleSheetLayoutView="55" workbookViewId="0">
      <selection activeCell="Z16" sqref="Z16:AC16"/>
    </sheetView>
  </sheetViews>
  <sheetFormatPr defaultColWidth="0" defaultRowHeight="13.5" customHeight="1" zeroHeight="1"/>
  <cols>
    <col min="1" max="125" width="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c r="B2" s="5"/>
      <c r="T2" s="5"/>
    </row>
    <row r="3" spans="1:12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5"/>
      <c r="G33" s="5"/>
      <c r="I33" s="5"/>
    </row>
    <row r="34" spans="2:125">
      <c r="C34" s="5"/>
      <c r="P34" s="5"/>
      <c r="R34" s="5"/>
      <c r="U34" s="5"/>
    </row>
    <row r="35" spans="2:12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c r="F36" s="5"/>
      <c r="H36" s="5"/>
      <c r="J36" s="5"/>
      <c r="K36" s="5"/>
      <c r="L36" s="5"/>
      <c r="M36" s="5"/>
      <c r="N36" s="5"/>
      <c r="O36" s="5"/>
      <c r="Q36" s="5"/>
      <c r="S36" s="5"/>
      <c r="V36" s="5"/>
    </row>
    <row r="37" spans="2:125"/>
    <row r="38" spans="2:125"/>
    <row r="39" spans="2:125"/>
    <row r="40" spans="2:125">
      <c r="U40" s="5"/>
    </row>
    <row r="41" spans="2:125">
      <c r="R41" s="5"/>
    </row>
    <row r="42" spans="2:12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c r="Q43" s="5"/>
      <c r="S43" s="5"/>
      <c r="V43" s="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trujAbzb6HGH0HEmMf0tZ/P3BjrjKzZ8UG/9gnEXeT9kbIhWZZhR9OD3B+vtjRktlERbVLtJJq4d4Hgz8dynQg==" saltValue="remEjE1/CMdz0ii7QKjn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AC2F4-FDD9-4221-AFAA-AA774ED13D1B}">
  <sheetPr>
    <pageSetUpPr fitToPage="1"/>
  </sheetPr>
  <dimension ref="B1:J50"/>
  <sheetViews>
    <sheetView showGridLines="0" topLeftCell="A34" zoomScaleSheetLayoutView="100" workbookViewId="0">
      <selection activeCell="Z16" sqref="Z16:AC16"/>
    </sheetView>
  </sheetViews>
  <sheetFormatPr defaultColWidth="0" defaultRowHeight="13.5" customHeight="1" zeroHeight="1"/>
  <cols>
    <col min="1" max="1" width="8.25" style="201" customWidth="1"/>
    <col min="2" max="16" width="14.625" style="201" customWidth="1"/>
    <col min="17" max="16384" width="0" style="20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02"/>
      <c r="C45" s="202"/>
      <c r="D45" s="202"/>
      <c r="E45" s="202"/>
      <c r="F45" s="202"/>
      <c r="G45" s="202"/>
      <c r="H45" s="202"/>
      <c r="I45" s="202"/>
      <c r="J45" s="203" t="s">
        <v>487</v>
      </c>
    </row>
    <row r="46" spans="2:10" ht="29.25" customHeight="1" thickBot="1">
      <c r="B46" s="204" t="s">
        <v>25</v>
      </c>
      <c r="C46" s="205"/>
      <c r="D46" s="205"/>
      <c r="E46" s="206" t="s">
        <v>488</v>
      </c>
      <c r="F46" s="207" t="s">
        <v>3</v>
      </c>
      <c r="G46" s="208" t="s">
        <v>4</v>
      </c>
      <c r="H46" s="208" t="s">
        <v>5</v>
      </c>
      <c r="I46" s="208" t="s">
        <v>6</v>
      </c>
      <c r="J46" s="209" t="s">
        <v>7</v>
      </c>
    </row>
    <row r="47" spans="2:10" ht="57.75" customHeight="1">
      <c r="B47" s="210"/>
      <c r="C47" s="1150" t="s">
        <v>489</v>
      </c>
      <c r="D47" s="1150"/>
      <c r="E47" s="1151"/>
      <c r="F47" s="211">
        <v>8.7899999999999991</v>
      </c>
      <c r="G47" s="212">
        <v>12</v>
      </c>
      <c r="H47" s="212">
        <v>11.7</v>
      </c>
      <c r="I47" s="212">
        <v>10.56</v>
      </c>
      <c r="J47" s="213">
        <v>12.45</v>
      </c>
    </row>
    <row r="48" spans="2:10" ht="57.75" customHeight="1">
      <c r="B48" s="214"/>
      <c r="C48" s="1152" t="s">
        <v>490</v>
      </c>
      <c r="D48" s="1152"/>
      <c r="E48" s="1153"/>
      <c r="F48" s="215">
        <v>3.75</v>
      </c>
      <c r="G48" s="216">
        <v>3.21</v>
      </c>
      <c r="H48" s="216">
        <v>2.8</v>
      </c>
      <c r="I48" s="216">
        <v>5.67</v>
      </c>
      <c r="J48" s="217">
        <v>5.21</v>
      </c>
    </row>
    <row r="49" spans="2:10" ht="57.75" customHeight="1" thickBot="1">
      <c r="B49" s="218"/>
      <c r="C49" s="1154" t="s">
        <v>491</v>
      </c>
      <c r="D49" s="1154"/>
      <c r="E49" s="1155"/>
      <c r="F49" s="219">
        <v>2.29</v>
      </c>
      <c r="G49" s="220">
        <v>0.87</v>
      </c>
      <c r="H49" s="220">
        <v>0.68</v>
      </c>
      <c r="I49" s="220">
        <v>0.77</v>
      </c>
      <c r="J49" s="221">
        <v>1.4</v>
      </c>
    </row>
    <row r="50" spans="2:10"/>
  </sheetData>
  <sheetProtection algorithmName="SHA-512" hashValue="OFkxiCCFGDFkO8NGNDWXx8WtdfeihQvKK3e1uLenMsZe1fK61Ci82mmzDdyuADzwFCXad/PELvbUj38iOmy3bQ==" saltValue="8xosyjU8mEMGBnw0K2TW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湯浅 稜平</cp:lastModifiedBy>
  <dcterms:created xsi:type="dcterms:W3CDTF">2023-09-21T00:18:08Z</dcterms:created>
  <dcterms:modified xsi:type="dcterms:W3CDTF">2023-10-04T00:17:47Z</dcterms:modified>
  <cp:category/>
</cp:coreProperties>
</file>