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庶務計画係共有ファイル\060_経営比較分析表\令和4年度\"/>
    </mc:Choice>
  </mc:AlternateContent>
  <xr:revisionPtr revIDLastSave="0" documentId="13_ncr:1_{CC03ACAB-AC6D-4257-8DE9-3D56813AEA8C}" xr6:coauthVersionLast="36" xr6:coauthVersionMax="36" xr10:uidLastSave="{00000000-0000-0000-0000-000000000000}"/>
  <workbookProtection workbookAlgorithmName="SHA-512" workbookHashValue="JI13vaRQcILdPk5CTFNPMcKb8OS1L7UIfPoToHmANMaPrLszCu3vUdEnUVeo7jCHG2RuFwvezpqmduCT5NpIIg==" workbookSaltValue="4Udvly9Y5LUQ5k19Wjcvrg==" workbookSpinCount="100000" lockStructure="1"/>
  <bookViews>
    <workbookView xWindow="0" yWindow="0" windowWidth="28800" windowHeight="122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P10" i="4"/>
  <c r="B10" i="4"/>
  <c r="BB8" i="4"/>
  <c r="AT8" i="4"/>
  <c r="AD8" i="4"/>
  <c r="W8" i="4"/>
  <c r="P8" i="4"/>
  <c r="B8"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<sst xmlns="http://schemas.openxmlformats.org/spreadsheetml/2006/main" count="236" uniqueCount="117">
  <si>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</si>
  <si>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</si>
  <si>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</si>
  <si>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</si>
  <si>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</si>
  <si>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</si>
  <si>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</si>
  <si>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</si>
  <si>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</si>
  <si>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</si>
  <si>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</si>
  <si>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</si>
  <si>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</si>
  <si>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</si>
  <si>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</si>
  <si>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</si>
  <si>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</si>
  <si>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</si>
  <si>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</si>
  <si>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</si>
  <si>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</si>
  <si>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</si>
  <si>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</si>
  <si>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</si>
  <si>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</si>
  <si>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</si>
  <si>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</si>
  <si>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</si>
  <si>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</si>
  <si>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</si>
  <si>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</si>
  <si>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</si>
  <si>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</si>
  <si>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</si>
  <si>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</si>
  <si>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</si>
  <si>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</si>
  <si>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</si>
  <si>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</si>
  <si>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</si>
  <si>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</si>
  <si>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</si>
  <si>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</si>
  <si>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</si>
  <si>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</si>
  <si>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</si>
  <si>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</si>
  <si>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</si>
  <si>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</si>
  <si>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</si>
  <si>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</si>
  <si>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</si>
  <si>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</si>
  <si>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</si>
  <si>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</si>
  <si>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</si>
  <si>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</si>
  <si>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</si>
  <si>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</si>
  <si>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</si>
  <si>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</si>
  <si>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</si>
  <si>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</si>
  <si>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</si>
  <si>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</si>
  <si>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</si>
  <si>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</si>
  <si>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</si>
  <si>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</si>
  <si>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</si>
  <si>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</si>
  <si>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</si>
  <si>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</si>
  <si>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</si>
  <si>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</si>
  <si>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</si>
  <si>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</si>
  <si>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</si>
  <si>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</si>
  <si>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</si>
  <si>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</si>
  <si>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</si>
  <si>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</si>
  <si>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</si>
  <si>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</si>
  <si>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</si>
  <si>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</si>
  <si>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</si>
  <si>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</si>
  <si>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</si>
  <si>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</si>
  <si>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</si>
  <si>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</si>
  <si>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</si>
  <si>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</si>
  <si>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</si>
  <si>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八幡市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</si>
  <si>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</si>
  <si>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</si>
  <si>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</si>
  <si>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</si>
  <si>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</si>
  <si>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</si>
  <si>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</si>
  <si>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</si>
  <si>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</si>
  <si>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</si>
  <si>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</si>
  <si>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</si>
  <si>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</si>
  <si>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</si>
  <si>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</si>
  <si>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</si>
  <si>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</si>
  <si>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4年度は、人口減等により有収水量が減少傾向にある中、新型コロナウイルス感染症等に係る支援措置として下水道使用料減免を実施したことにより、前年度に比べ下水道使用料収益が大きく減少した。その結果、経常収支比率や経費回収率が悪化している。
　今後、人口減等により水需要の減少が進み、下水道使用料収益が減少していくことが予想され、他方で、老朽化した下水道施設の改築更新や耐震化に係る経費、管渠や人孔等に係る維持管理経費、京都府等に支払う流域下水道維持管理負担金等の財源を確保していく必要がある。こうした状況を踏まえながら、令和2年度に策定した八幡市下水道事業経営戦略やその他各種計画に基づき、効果的・効率的な事業の執行と安定した事業運営に努めていく。</t>
    <rPh sb="1" eb="3">
      <t>レイワ</t>
    </rPh>
    <rPh sb="4" eb="6">
      <t>ネンド</t>
    </rPh>
    <rPh sb="8" eb="11">
      <t>ジンコウゲン</t>
    </rPh>
    <rPh sb="11" eb="12">
      <t>トウ</t>
    </rPh>
    <rPh sb="15" eb="17">
      <t>ユウシュウ</t>
    </rPh>
    <rPh sb="17" eb="19">
      <t>スイリョウ</t>
    </rPh>
    <rPh sb="20" eb="22">
      <t>ゲンショウ</t>
    </rPh>
    <rPh sb="22" eb="24">
      <t>ケイコウ</t>
    </rPh>
    <rPh sb="27" eb="28">
      <t>ナカ</t>
    </rPh>
    <rPh sb="29" eb="31">
      <t>シンガタ</t>
    </rPh>
    <rPh sb="38" eb="41">
      <t>カンセンショウ</t>
    </rPh>
    <rPh sb="41" eb="42">
      <t>トウ</t>
    </rPh>
    <rPh sb="43" eb="44">
      <t>カカ</t>
    </rPh>
    <rPh sb="45" eb="47">
      <t>シエン</t>
    </rPh>
    <rPh sb="47" eb="49">
      <t>ソチ</t>
    </rPh>
    <rPh sb="52" eb="55">
      <t>ゲスイドウ</t>
    </rPh>
    <rPh sb="55" eb="58">
      <t>シヨウリョウ</t>
    </rPh>
    <rPh sb="58" eb="60">
      <t>ゲンメン</t>
    </rPh>
    <rPh sb="61" eb="63">
      <t>ジッシ</t>
    </rPh>
    <rPh sb="71" eb="74">
      <t>ゼンネンド</t>
    </rPh>
    <rPh sb="75" eb="76">
      <t>クラ</t>
    </rPh>
    <rPh sb="77" eb="80">
      <t>ゲスイドウ</t>
    </rPh>
    <rPh sb="80" eb="83">
      <t>シヨウリョウ</t>
    </rPh>
    <rPh sb="83" eb="85">
      <t>シュウエキ</t>
    </rPh>
    <rPh sb="86" eb="87">
      <t>オオ</t>
    </rPh>
    <rPh sb="89" eb="91">
      <t>ゲンショウ</t>
    </rPh>
    <rPh sb="96" eb="98">
      <t>ケッカ</t>
    </rPh>
    <rPh sb="99" eb="101">
      <t>ケイジョウ</t>
    </rPh>
    <rPh sb="101" eb="103">
      <t>シュウシ</t>
    </rPh>
    <rPh sb="103" eb="105">
      <t>ヒリツ</t>
    </rPh>
    <rPh sb="106" eb="108">
      <t>ケイヒ</t>
    </rPh>
    <rPh sb="108" eb="110">
      <t>カイシュウ</t>
    </rPh>
    <rPh sb="110" eb="111">
      <t>リツ</t>
    </rPh>
    <rPh sb="112" eb="114">
      <t>アッカ</t>
    </rPh>
    <rPh sb="121" eb="123">
      <t>コンゴ</t>
    </rPh>
    <rPh sb="124" eb="126">
      <t>ジンコウ</t>
    </rPh>
    <rPh sb="126" eb="127">
      <t>ゲン</t>
    </rPh>
    <rPh sb="127" eb="128">
      <t>トウ</t>
    </rPh>
    <rPh sb="131" eb="132">
      <t>ミズ</t>
    </rPh>
    <rPh sb="132" eb="134">
      <t>ジュヨウ</t>
    </rPh>
    <rPh sb="135" eb="137">
      <t>ゲンショウ</t>
    </rPh>
    <rPh sb="138" eb="139">
      <t>スス</t>
    </rPh>
    <rPh sb="141" eb="144">
      <t>ゲスイドウ</t>
    </rPh>
    <rPh sb="144" eb="147">
      <t>シヨウリョウ</t>
    </rPh>
    <rPh sb="147" eb="149">
      <t>シュウエキ</t>
    </rPh>
    <rPh sb="150" eb="152">
      <t>ゲンショウ</t>
    </rPh>
    <rPh sb="159" eb="161">
      <t>ヨソウ</t>
    </rPh>
    <rPh sb="164" eb="166">
      <t>タホウ</t>
    </rPh>
    <rPh sb="168" eb="171">
      <t>ロウキュウカ</t>
    </rPh>
    <rPh sb="173" eb="176">
      <t>ゲスイドウ</t>
    </rPh>
    <rPh sb="176" eb="178">
      <t>シセツ</t>
    </rPh>
    <rPh sb="179" eb="181">
      <t>カイチク</t>
    </rPh>
    <rPh sb="181" eb="183">
      <t>コウシン</t>
    </rPh>
    <rPh sb="184" eb="187">
      <t>タイシンカ</t>
    </rPh>
    <rPh sb="188" eb="189">
      <t>カカ</t>
    </rPh>
    <rPh sb="190" eb="192">
      <t>ケイヒ</t>
    </rPh>
    <rPh sb="193" eb="195">
      <t>カンキョ</t>
    </rPh>
    <rPh sb="196" eb="198">
      <t>ジンコウ</t>
    </rPh>
    <rPh sb="198" eb="199">
      <t>トウ</t>
    </rPh>
    <rPh sb="200" eb="201">
      <t>カカ</t>
    </rPh>
    <rPh sb="202" eb="204">
      <t>イジ</t>
    </rPh>
    <rPh sb="204" eb="206">
      <t>カンリ</t>
    </rPh>
    <rPh sb="206" eb="208">
      <t>ケイヒ</t>
    </rPh>
    <rPh sb="209" eb="212">
      <t>キョウトフ</t>
    </rPh>
    <rPh sb="212" eb="213">
      <t>トウ</t>
    </rPh>
    <rPh sb="214" eb="216">
      <t>シハラ</t>
    </rPh>
    <rPh sb="217" eb="219">
      <t>リュウイキ</t>
    </rPh>
    <rPh sb="219" eb="222">
      <t>ゲスイドウ</t>
    </rPh>
    <rPh sb="222" eb="224">
      <t>イジ</t>
    </rPh>
    <rPh sb="224" eb="226">
      <t>カンリ</t>
    </rPh>
    <rPh sb="226" eb="229">
      <t>フタンキン</t>
    </rPh>
    <rPh sb="229" eb="230">
      <t>トウ</t>
    </rPh>
    <rPh sb="231" eb="233">
      <t>ザイゲン</t>
    </rPh>
    <rPh sb="234" eb="236">
      <t>カクホ</t>
    </rPh>
    <rPh sb="240" eb="242">
      <t>ヒツヨウ</t>
    </rPh>
    <rPh sb="250" eb="252">
      <t>ジョウキョウ</t>
    </rPh>
    <rPh sb="253" eb="254">
      <t>フ</t>
    </rPh>
    <rPh sb="260" eb="262">
      <t>レイワ</t>
    </rPh>
    <rPh sb="263" eb="265">
      <t>ネンド</t>
    </rPh>
    <rPh sb="266" eb="268">
      <t>サクテイ</t>
    </rPh>
    <rPh sb="270" eb="272">
      <t>ヤワタ</t>
    </rPh>
    <rPh sb="272" eb="273">
      <t>シ</t>
    </rPh>
    <rPh sb="273" eb="276">
      <t>ゲスイドウ</t>
    </rPh>
    <rPh sb="276" eb="278">
      <t>ジギョウ</t>
    </rPh>
    <rPh sb="278" eb="280">
      <t>ケイエイ</t>
    </rPh>
    <rPh sb="280" eb="282">
      <t>センリャク</t>
    </rPh>
    <rPh sb="285" eb="286">
      <t>タ</t>
    </rPh>
    <rPh sb="286" eb="288">
      <t>カクシュ</t>
    </rPh>
    <rPh sb="288" eb="290">
      <t>ケイカク</t>
    </rPh>
    <rPh sb="291" eb="292">
      <t>モト</t>
    </rPh>
    <rPh sb="295" eb="298">
      <t>コウカテキ</t>
    </rPh>
    <rPh sb="299" eb="301">
      <t>コウリツ</t>
    </rPh>
    <rPh sb="301" eb="302">
      <t>テキ</t>
    </rPh>
    <rPh sb="303" eb="305">
      <t>ジギョウ</t>
    </rPh>
    <rPh sb="306" eb="308">
      <t>シッコウ</t>
    </rPh>
    <rPh sb="309" eb="311">
      <t>アンテイ</t>
    </rPh>
    <rPh sb="313" eb="315">
      <t>ジギョウ</t>
    </rPh>
    <rPh sb="315" eb="317">
      <t>ウンエイ</t>
    </rPh>
    <rPh sb="318" eb="319">
      <t>ツトエイギョウシュウエキゲンショウキギョウサイザンダカタイジギョウキボヒリツゼンネンドヒジョウショウカコシナイオトコヤマダンチゾウセイジトシサイセイキコウセイビゲスイドウシセツユズウトウジキギョウサイハッコウガクオサケンセツヒオオジキキギョウサイショウカンススルイジダンタイヒカクケイゾクヒクスウチイジカンリフタンキンゲンショウトウオスイショリゲンカテイカゲスイドウシヨウリョウシュウエキゲンショウケイヒカイシュウリツアッカスイセンカリツオモシュウラクゲスイドウセイビカンリョウルイジダンタイヒカクケイゾクテキタカジョウキョウ</t>
    </rPh>
    <phoneticPr fontId="4"/>
  </si>
  <si>
    <t>　令和4年度は、新型コロナウイルス感染症等に係る支援措置として下水道使用料減免を実施したことにより、営業収益が減少したが、減免による減収は一般会計からの繰入金（営業外収益）で補てんしたため、経常収益には影響していない。ただし、減免による減収以外にも、人口減等を背景とした有収水量減による下水道使用料収益の減少があった。このことから、経常収支比率は前年度比で低下したものの、継続して100％を上回っている。
　流動比率は、流動負債の減少や現金預金の増加により、数値が上昇している。
　企業債残高が減少しているものの、減免の実施による営業収益減少により、企業債残高対事業規模比率は前年度比で上昇した。ただし、過去、市内男山団地造成時に都市再生機構が整備した下水道施設を譲り受けているため当時の企業債発行額が抑えられたことや、建設費が大きかった時期の企業債償還が進んでいることから、類似団体との比較では継続して低い数値となっている。
　維持管理負担金の減少等により汚水処理原価が低下したが、下水道使用料収益の減少により、経費回収率は悪化している。
　水洗化率は、主だった集落について下水道整備が完了しているため、類似団体と比較して継続的に高い状況である。</t>
    <rPh sb="1" eb="3">
      <t>レイワ</t>
    </rPh>
    <rPh sb="4" eb="6">
      <t>ネンド</t>
    </rPh>
    <rPh sb="8" eb="10">
      <t>シンガタ</t>
    </rPh>
    <rPh sb="17" eb="20">
      <t>カンセンショウ</t>
    </rPh>
    <rPh sb="20" eb="21">
      <t>トウ</t>
    </rPh>
    <rPh sb="22" eb="23">
      <t>カカ</t>
    </rPh>
    <rPh sb="24" eb="26">
      <t>シエン</t>
    </rPh>
    <rPh sb="26" eb="28">
      <t>ソチ</t>
    </rPh>
    <rPh sb="31" eb="34">
      <t>ゲスイドウ</t>
    </rPh>
    <rPh sb="34" eb="37">
      <t>シヨウリョウ</t>
    </rPh>
    <rPh sb="37" eb="39">
      <t>ゲンメン</t>
    </rPh>
    <rPh sb="40" eb="42">
      <t>ジッシ</t>
    </rPh>
    <rPh sb="50" eb="52">
      <t>エイギョウ</t>
    </rPh>
    <rPh sb="52" eb="54">
      <t>シュウエキ</t>
    </rPh>
    <rPh sb="55" eb="57">
      <t>ゲンショウ</t>
    </rPh>
    <rPh sb="61" eb="63">
      <t>ゲンメン</t>
    </rPh>
    <rPh sb="66" eb="68">
      <t>ゲンシュウ</t>
    </rPh>
    <rPh sb="69" eb="71">
      <t>イッパン</t>
    </rPh>
    <rPh sb="71" eb="73">
      <t>カイケイ</t>
    </rPh>
    <rPh sb="76" eb="78">
      <t>クリイレ</t>
    </rPh>
    <rPh sb="78" eb="79">
      <t>キン</t>
    </rPh>
    <rPh sb="80" eb="83">
      <t>エイギョウガイ</t>
    </rPh>
    <rPh sb="83" eb="85">
      <t>シュウエキ</t>
    </rPh>
    <rPh sb="87" eb="88">
      <t>ホ</t>
    </rPh>
    <rPh sb="95" eb="97">
      <t>ケイジョウ</t>
    </rPh>
    <rPh sb="97" eb="99">
      <t>シュウエキ</t>
    </rPh>
    <rPh sb="101" eb="103">
      <t>エイキョウ</t>
    </rPh>
    <rPh sb="113" eb="115">
      <t>ゲンメン</t>
    </rPh>
    <rPh sb="118" eb="120">
      <t>ゲンシュウ</t>
    </rPh>
    <rPh sb="120" eb="122">
      <t>イガイ</t>
    </rPh>
    <rPh sb="125" eb="128">
      <t>ジンコウゲン</t>
    </rPh>
    <rPh sb="128" eb="129">
      <t>トウ</t>
    </rPh>
    <rPh sb="130" eb="132">
      <t>ハイケイ</t>
    </rPh>
    <rPh sb="135" eb="137">
      <t>ユウシュウ</t>
    </rPh>
    <rPh sb="137" eb="139">
      <t>スイリョウ</t>
    </rPh>
    <rPh sb="143" eb="146">
      <t>ゲスイドウ</t>
    </rPh>
    <rPh sb="146" eb="149">
      <t>シヨウリョウ</t>
    </rPh>
    <rPh sb="149" eb="151">
      <t>シュウエキ</t>
    </rPh>
    <rPh sb="152" eb="154">
      <t>ゲンショウ</t>
    </rPh>
    <rPh sb="166" eb="168">
      <t>ケイジョウ</t>
    </rPh>
    <rPh sb="168" eb="170">
      <t>シュウシ</t>
    </rPh>
    <rPh sb="170" eb="172">
      <t>ヒリツ</t>
    </rPh>
    <rPh sb="173" eb="177">
      <t>ゼンネンドヒ</t>
    </rPh>
    <rPh sb="178" eb="180">
      <t>テイカ</t>
    </rPh>
    <rPh sb="186" eb="188">
      <t>ケイゾク</t>
    </rPh>
    <rPh sb="195" eb="197">
      <t>ウワマワ</t>
    </rPh>
    <rPh sb="204" eb="206">
      <t>リュウドウ</t>
    </rPh>
    <rPh sb="206" eb="208">
      <t>ヒリツ</t>
    </rPh>
    <rPh sb="210" eb="212">
      <t>リュウドウ</t>
    </rPh>
    <rPh sb="212" eb="214">
      <t>フサイ</t>
    </rPh>
    <rPh sb="215" eb="217">
      <t>ゲンショウ</t>
    </rPh>
    <rPh sb="218" eb="220">
      <t>ゲンキン</t>
    </rPh>
    <rPh sb="220" eb="222">
      <t>ヨキン</t>
    </rPh>
    <rPh sb="223" eb="225">
      <t>ゾウカ</t>
    </rPh>
    <rPh sb="229" eb="231">
      <t>スウチ</t>
    </rPh>
    <rPh sb="232" eb="234">
      <t>ジョウショウ</t>
    </rPh>
    <rPh sb="241" eb="243">
      <t>キギョウ</t>
    </rPh>
    <rPh sb="243" eb="244">
      <t>サイ</t>
    </rPh>
    <rPh sb="244" eb="246">
      <t>ザンダカ</t>
    </rPh>
    <rPh sb="247" eb="249">
      <t>ゲンショウ</t>
    </rPh>
    <rPh sb="257" eb="259">
      <t>ゲンメン</t>
    </rPh>
    <rPh sb="260" eb="262">
      <t>ジッシ</t>
    </rPh>
    <rPh sb="265" eb="267">
      <t>エイギョウ</t>
    </rPh>
    <rPh sb="267" eb="269">
      <t>シュウエキ</t>
    </rPh>
    <rPh sb="269" eb="271">
      <t>ゲンショウ</t>
    </rPh>
    <rPh sb="275" eb="277">
      <t>キギョウ</t>
    </rPh>
    <rPh sb="277" eb="278">
      <t>サイ</t>
    </rPh>
    <rPh sb="278" eb="280">
      <t>ザンダカ</t>
    </rPh>
    <rPh sb="280" eb="281">
      <t>タイ</t>
    </rPh>
    <rPh sb="281" eb="283">
      <t>ジギョウ</t>
    </rPh>
    <rPh sb="283" eb="285">
      <t>キボ</t>
    </rPh>
    <rPh sb="285" eb="287">
      <t>ヒリツ</t>
    </rPh>
    <rPh sb="288" eb="292">
      <t>ゼンネンドヒ</t>
    </rPh>
    <rPh sb="293" eb="295">
      <t>ジョウショウ</t>
    </rPh>
    <rPh sb="302" eb="304">
      <t>カコ</t>
    </rPh>
    <rPh sb="305" eb="307">
      <t>シナイ</t>
    </rPh>
    <rPh sb="307" eb="309">
      <t>オトコヤマ</t>
    </rPh>
    <rPh sb="309" eb="311">
      <t>ダンチ</t>
    </rPh>
    <rPh sb="311" eb="313">
      <t>ゾウセイ</t>
    </rPh>
    <rPh sb="313" eb="314">
      <t>ジ</t>
    </rPh>
    <rPh sb="315" eb="317">
      <t>トシ</t>
    </rPh>
    <rPh sb="317" eb="319">
      <t>サイセイ</t>
    </rPh>
    <rPh sb="319" eb="321">
      <t>キコウ</t>
    </rPh>
    <rPh sb="322" eb="324">
      <t>セイビ</t>
    </rPh>
    <rPh sb="326" eb="329">
      <t>ゲスイドウ</t>
    </rPh>
    <rPh sb="329" eb="331">
      <t>シセツ</t>
    </rPh>
    <rPh sb="332" eb="333">
      <t>ユズ</t>
    </rPh>
    <rPh sb="334" eb="335">
      <t>ウ</t>
    </rPh>
    <rPh sb="341" eb="343">
      <t>トウジ</t>
    </rPh>
    <rPh sb="344" eb="346">
      <t>キギョウ</t>
    </rPh>
    <rPh sb="346" eb="347">
      <t>サイ</t>
    </rPh>
    <rPh sb="347" eb="349">
      <t>ハッコウ</t>
    </rPh>
    <rPh sb="349" eb="350">
      <t>ガク</t>
    </rPh>
    <rPh sb="351" eb="352">
      <t>オサ</t>
    </rPh>
    <rPh sb="360" eb="363">
      <t>ケンセツヒ</t>
    </rPh>
    <rPh sb="364" eb="365">
      <t>オオ</t>
    </rPh>
    <rPh sb="369" eb="371">
      <t>ジキ</t>
    </rPh>
    <rPh sb="372" eb="374">
      <t>キギョウ</t>
    </rPh>
    <rPh sb="374" eb="375">
      <t>サイ</t>
    </rPh>
    <rPh sb="375" eb="377">
      <t>ショウカン</t>
    </rPh>
    <rPh sb="378" eb="379">
      <t>スス</t>
    </rPh>
    <rPh sb="388" eb="390">
      <t>ルイジ</t>
    </rPh>
    <rPh sb="390" eb="392">
      <t>ダンタイ</t>
    </rPh>
    <rPh sb="394" eb="396">
      <t>ヒカク</t>
    </rPh>
    <rPh sb="398" eb="400">
      <t>ケイゾク</t>
    </rPh>
    <rPh sb="402" eb="403">
      <t>ヒク</t>
    </rPh>
    <rPh sb="404" eb="406">
      <t>スウチ</t>
    </rPh>
    <rPh sb="415" eb="417">
      <t>イジ</t>
    </rPh>
    <rPh sb="417" eb="419">
      <t>カンリ</t>
    </rPh>
    <rPh sb="419" eb="422">
      <t>フタンキン</t>
    </rPh>
    <rPh sb="423" eb="425">
      <t>ゲンショウ</t>
    </rPh>
    <rPh sb="425" eb="426">
      <t>トウ</t>
    </rPh>
    <rPh sb="429" eb="431">
      <t>オスイ</t>
    </rPh>
    <rPh sb="431" eb="433">
      <t>ショリ</t>
    </rPh>
    <rPh sb="433" eb="435">
      <t>ゲンカ</t>
    </rPh>
    <rPh sb="436" eb="438">
      <t>テイカ</t>
    </rPh>
    <rPh sb="442" eb="445">
      <t>ゲスイドウ</t>
    </rPh>
    <rPh sb="445" eb="448">
      <t>シヨウリョウ</t>
    </rPh>
    <rPh sb="448" eb="450">
      <t>シュウエキ</t>
    </rPh>
    <rPh sb="451" eb="453">
      <t>ゲンショウ</t>
    </rPh>
    <rPh sb="457" eb="459">
      <t>ケイヒ</t>
    </rPh>
    <rPh sb="459" eb="461">
      <t>カイシュウ</t>
    </rPh>
    <rPh sb="461" eb="462">
      <t>リツ</t>
    </rPh>
    <rPh sb="463" eb="465">
      <t>アッカ</t>
    </rPh>
    <rPh sb="472" eb="475">
      <t>スイセンカ</t>
    </rPh>
    <rPh sb="475" eb="476">
      <t>リツ</t>
    </rPh>
    <rPh sb="478" eb="479">
      <t>オモ</t>
    </rPh>
    <rPh sb="482" eb="484">
      <t>シュウラク</t>
    </rPh>
    <rPh sb="488" eb="491">
      <t>ゲスイドウ</t>
    </rPh>
    <rPh sb="491" eb="493">
      <t>セイビ</t>
    </rPh>
    <rPh sb="494" eb="496">
      <t>カンリョウ</t>
    </rPh>
    <rPh sb="503" eb="505">
      <t>ルイジ</t>
    </rPh>
    <rPh sb="505" eb="507">
      <t>ダンタイ</t>
    </rPh>
    <rPh sb="508" eb="510">
      <t>ヒカク</t>
    </rPh>
    <rPh sb="512" eb="515">
      <t>ケイゾクテキ</t>
    </rPh>
    <rPh sb="516" eb="517">
      <t>タカ</t>
    </rPh>
    <rPh sb="518" eb="520">
      <t>ジョウキョウ</t>
    </rPh>
    <phoneticPr fontId="4"/>
  </si>
  <si>
    <t>　平成22年度から管渠長寿命化計画により補助金等の財源確保と計画的な管渠の更新を行っており、令和4年度は第3期3年目であった。
　平成22年度に特別会計から公営企業会計へ移行した際の固定資産が償却後の残存価額で計上されていることから、有形固定資産減価償却率は、適用年度に低い数値から始まり年々増加する形となっている。
　管渠改善率が近年低く出ているが、平成30年度策定のストックマネジメント計画に基づき、管渠は基本的に状態監視保全とし、定期的な点検や調査により劣化状況に応じて改築を行うこととしているためである。</t>
    <rPh sb="1" eb="3">
      <t>ヘイセイ</t>
    </rPh>
    <rPh sb="5" eb="7">
      <t>ネンド</t>
    </rPh>
    <rPh sb="9" eb="11">
      <t>カンキョ</t>
    </rPh>
    <rPh sb="11" eb="15">
      <t>チョウジュミョウカ</t>
    </rPh>
    <rPh sb="15" eb="17">
      <t>ケイカク</t>
    </rPh>
    <rPh sb="20" eb="23">
      <t>ホジョキン</t>
    </rPh>
    <rPh sb="23" eb="24">
      <t>トウ</t>
    </rPh>
    <rPh sb="25" eb="27">
      <t>ザイゲン</t>
    </rPh>
    <rPh sb="27" eb="29">
      <t>カクホ</t>
    </rPh>
    <rPh sb="30" eb="33">
      <t>ケイカクテキ</t>
    </rPh>
    <rPh sb="34" eb="36">
      <t>カンキョ</t>
    </rPh>
    <rPh sb="37" eb="39">
      <t>コウシン</t>
    </rPh>
    <rPh sb="40" eb="41">
      <t>オコナ</t>
    </rPh>
    <rPh sb="46" eb="48">
      <t>レイワ</t>
    </rPh>
    <rPh sb="49" eb="51">
      <t>ネンド</t>
    </rPh>
    <rPh sb="52" eb="53">
      <t>ダイ</t>
    </rPh>
    <rPh sb="54" eb="55">
      <t>キ</t>
    </rPh>
    <rPh sb="56" eb="58">
      <t>ネンメ</t>
    </rPh>
    <rPh sb="65" eb="67">
      <t>ヘイセイ</t>
    </rPh>
    <rPh sb="69" eb="71">
      <t>ネンド</t>
    </rPh>
    <rPh sb="72" eb="74">
      <t>トクベツ</t>
    </rPh>
    <rPh sb="74" eb="76">
      <t>カイケイ</t>
    </rPh>
    <rPh sb="78" eb="80">
      <t>コウエイ</t>
    </rPh>
    <rPh sb="80" eb="82">
      <t>キギョウ</t>
    </rPh>
    <rPh sb="82" eb="84">
      <t>カイケイ</t>
    </rPh>
    <rPh sb="85" eb="87">
      <t>イコウ</t>
    </rPh>
    <rPh sb="89" eb="90">
      <t>サイ</t>
    </rPh>
    <rPh sb="91" eb="93">
      <t>コテイ</t>
    </rPh>
    <rPh sb="93" eb="95">
      <t>シサン</t>
    </rPh>
    <rPh sb="96" eb="98">
      <t>ショウキャク</t>
    </rPh>
    <rPh sb="98" eb="99">
      <t>ゴ</t>
    </rPh>
    <rPh sb="100" eb="102">
      <t>ザンゾン</t>
    </rPh>
    <rPh sb="102" eb="104">
      <t>カガク</t>
    </rPh>
    <rPh sb="105" eb="107">
      <t>ケイジョウ</t>
    </rPh>
    <rPh sb="117" eb="119">
      <t>ユウケイ</t>
    </rPh>
    <rPh sb="119" eb="121">
      <t>コテイ</t>
    </rPh>
    <rPh sb="121" eb="123">
      <t>シサン</t>
    </rPh>
    <rPh sb="123" eb="125">
      <t>ゲンカ</t>
    </rPh>
    <rPh sb="125" eb="127">
      <t>ショウキャク</t>
    </rPh>
    <rPh sb="127" eb="128">
      <t>リツ</t>
    </rPh>
    <rPh sb="130" eb="132">
      <t>テキヨウ</t>
    </rPh>
    <rPh sb="132" eb="134">
      <t>ネンド</t>
    </rPh>
    <rPh sb="135" eb="136">
      <t>ヒク</t>
    </rPh>
    <rPh sb="137" eb="139">
      <t>スウチ</t>
    </rPh>
    <rPh sb="141" eb="142">
      <t>ハジ</t>
    </rPh>
    <rPh sb="144" eb="146">
      <t>ネンネン</t>
    </rPh>
    <rPh sb="146" eb="148">
      <t>ゾウカ</t>
    </rPh>
    <rPh sb="150" eb="151">
      <t>カタチ</t>
    </rPh>
    <rPh sb="160" eb="162">
      <t>カンキョ</t>
    </rPh>
    <rPh sb="162" eb="164">
      <t>カイゼン</t>
    </rPh>
    <rPh sb="164" eb="165">
      <t>リツ</t>
    </rPh>
    <rPh sb="166" eb="168">
      <t>キンネン</t>
    </rPh>
    <rPh sb="168" eb="169">
      <t>ヒク</t>
    </rPh>
    <rPh sb="170" eb="171">
      <t>デ</t>
    </rPh>
    <rPh sb="176" eb="178">
      <t>ヘイセイ</t>
    </rPh>
    <rPh sb="180" eb="182">
      <t>ネンド</t>
    </rPh>
    <rPh sb="182" eb="184">
      <t>サクテイ</t>
    </rPh>
    <rPh sb="195" eb="197">
      <t>ケイカク</t>
    </rPh>
    <rPh sb="198" eb="199">
      <t>モト</t>
    </rPh>
    <rPh sb="202" eb="204">
      <t>カンキョ</t>
    </rPh>
    <rPh sb="205" eb="208">
      <t>キホンテキ</t>
    </rPh>
    <rPh sb="209" eb="211">
      <t>ジョウタイ</t>
    </rPh>
    <rPh sb="211" eb="213">
      <t>カンシ</t>
    </rPh>
    <rPh sb="213" eb="215">
      <t>ホゼン</t>
    </rPh>
    <rPh sb="218" eb="221">
      <t>テイキテキ</t>
    </rPh>
    <rPh sb="222" eb="224">
      <t>テンケン</t>
    </rPh>
    <rPh sb="225" eb="227">
      <t>チョウサ</t>
    </rPh>
    <rPh sb="230" eb="232">
      <t>レッカ</t>
    </rPh>
    <rPh sb="232" eb="234">
      <t>ジョウキョウ</t>
    </rPh>
    <rPh sb="235" eb="236">
      <t>オウ</t>
    </rPh>
    <rPh sb="238" eb="240">
      <t>カイチク</t>
    </rPh>
    <rPh sb="241" eb="24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</si>
</sst>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0.39</c:v>
                </c:pt>
                <c:pt idx="1">
                  <c:v>0.23</c:v>
                </c:pt>
                <c:pt idx="2">
                  <c:v>0.08</c:v>
                </c:pt>
                <c:pt idx="3">
                  <c:v>0.1</c:v>
                </c:pt>
                <c:pt idx="4">
                  <c:v>0.09</c:v>
                </c:pt>
              </c:numCache>
            </c:numRef>
          </c:val>
          <c:extLst>
            <c:ext xmlns:c16="http://schemas.microsoft.com/office/drawing/2014/chart" uri="{C3380CC4-5D6E-409C-BE32-E72D297353CC}">
              <c16:uniqueId val="{00000000-F5DE-4A32-B380-DD5151F7970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0.08</c:v>
                </c:pt>
                <c:pt idx="3">
                  <c:v>0.24</c:v>
                </c:pt>
                <c:pt idx="4">
                  <c:v>0.14000000000000001</c:v>
                </c:pt>
              </c:numCache>
            </c:numRef>
          </c:val>
          <c:smooth val="0"/>
          <c:extLst>
            <c:ext xmlns:c16="http://schemas.microsoft.com/office/drawing/2014/chart" uri="{C3380CC4-5D6E-409C-BE32-E72D297353CC}">
              <c16:uniqueId val="{00000001-F5DE-4A32-B380-DD5151F7970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E8-4E50-9DE7-0B6D91871EF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56.51</c:v>
                </c:pt>
                <c:pt idx="1">
                  <c:v>57.04</c:v>
                </c:pt>
                <c:pt idx="2">
                  <c:v>60.78</c:v>
                </c:pt>
                <c:pt idx="3">
                  <c:v>59.96</c:v>
                </c:pt>
                <c:pt idx="4">
                  <c:v>59.9</c:v>
                </c:pt>
              </c:numCache>
            </c:numRef>
          </c:val>
          <c:smooth val="0"/>
          <c:extLst>
            <c:ext xmlns:c16="http://schemas.microsoft.com/office/drawing/2014/chart" uri="{C3380CC4-5D6E-409C-BE32-E72D297353CC}">
              <c16:uniqueId val="{00000001-3CE8-4E50-9DE7-0B6D91871EF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98.92</c:v>
                </c:pt>
                <c:pt idx="1">
                  <c:v>98.98</c:v>
                </c:pt>
                <c:pt idx="2">
                  <c:v>99.05</c:v>
                </c:pt>
                <c:pt idx="3">
                  <c:v>99.04</c:v>
                </c:pt>
                <c:pt idx="4">
                  <c:v>99.08</c:v>
                </c:pt>
              </c:numCache>
            </c:numRef>
          </c:val>
          <c:extLst>
            <c:ext xmlns:c16="http://schemas.microsoft.com/office/drawing/2014/chart" uri="{C3380CC4-5D6E-409C-BE32-E72D297353CC}">
              <c16:uniqueId val="{00000000-D628-43E1-B0A2-0F5D26720B3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93.91</c:v>
                </c:pt>
                <c:pt idx="1">
                  <c:v>93.73</c:v>
                </c:pt>
                <c:pt idx="2">
                  <c:v>94.17</c:v>
                </c:pt>
                <c:pt idx="3">
                  <c:v>94.27</c:v>
                </c:pt>
                <c:pt idx="4">
                  <c:v>94.46</c:v>
                </c:pt>
              </c:numCache>
            </c:numRef>
          </c:val>
          <c:smooth val="0"/>
          <c:extLst>
            <c:ext xmlns:c16="http://schemas.microsoft.com/office/drawing/2014/chart" uri="{C3380CC4-5D6E-409C-BE32-E72D297353CC}">
              <c16:uniqueId val="{00000001-D628-43E1-B0A2-0F5D26720B3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102.12</c:v>
                </c:pt>
                <c:pt idx="1">
                  <c:v>100.44</c:v>
                </c:pt>
                <c:pt idx="2">
                  <c:v>103.55</c:v>
                </c:pt>
                <c:pt idx="3">
                  <c:v>102.48</c:v>
                </c:pt>
                <c:pt idx="4">
                  <c:v>101.86</c:v>
                </c:pt>
              </c:numCache>
            </c:numRef>
          </c:val>
          <c:extLst>
            <c:ext xmlns:c16="http://schemas.microsoft.com/office/drawing/2014/chart" uri="{C3380CC4-5D6E-409C-BE32-E72D297353CC}">
              <c16:uniqueId val="{00000000-13E0-44EB-881D-3728BF2C1AE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107.95</c:v>
                </c:pt>
                <c:pt idx="1">
                  <c:v>106.32</c:v>
                </c:pt>
                <c:pt idx="2">
                  <c:v>106.67</c:v>
                </c:pt>
                <c:pt idx="3">
                  <c:v>106.9</c:v>
                </c:pt>
                <c:pt idx="4">
                  <c:v>106.74</c:v>
                </c:pt>
              </c:numCache>
            </c:numRef>
          </c:val>
          <c:smooth val="0"/>
          <c:extLst>
            <c:ext xmlns:c16="http://schemas.microsoft.com/office/drawing/2014/chart" uri="{C3380CC4-5D6E-409C-BE32-E72D297353CC}">
              <c16:uniqueId val="{00000001-13E0-44EB-881D-3728BF2C1AE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25.3</c:v>
                </c:pt>
                <c:pt idx="1">
                  <c:v>27.05</c:v>
                </c:pt>
                <c:pt idx="2">
                  <c:v>29.61</c:v>
                </c:pt>
                <c:pt idx="3">
                  <c:v>32.26</c:v>
                </c:pt>
                <c:pt idx="4">
                  <c:v>34.82</c:v>
                </c:pt>
              </c:numCache>
            </c:numRef>
          </c:val>
          <c:extLst>
            <c:ext xmlns:c16="http://schemas.microsoft.com/office/drawing/2014/chart" uri="{C3380CC4-5D6E-409C-BE32-E72D297353CC}">
              <c16:uniqueId val="{00000000-7F1B-4260-868A-335C97CAC2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22.74</c:v>
                </c:pt>
                <c:pt idx="1">
                  <c:v>21.22</c:v>
                </c:pt>
                <c:pt idx="2">
                  <c:v>23.25</c:v>
                </c:pt>
                <c:pt idx="3">
                  <c:v>25.2</c:v>
                </c:pt>
                <c:pt idx="4">
                  <c:v>27.42</c:v>
                </c:pt>
              </c:numCache>
            </c:numRef>
          </c:val>
          <c:smooth val="0"/>
          <c:extLst>
            <c:ext xmlns:c16="http://schemas.microsoft.com/office/drawing/2014/chart" uri="{C3380CC4-5D6E-409C-BE32-E72D297353CC}">
              <c16:uniqueId val="{00000001-7F1B-4260-868A-335C97CAC2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B5-4B97-9F52-07F318023E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0.18</c:v>
                </c:pt>
                <c:pt idx="1">
                  <c:v>0.83</c:v>
                </c:pt>
                <c:pt idx="2">
                  <c:v>1.06</c:v>
                </c:pt>
                <c:pt idx="3">
                  <c:v>2.02</c:v>
                </c:pt>
                <c:pt idx="4">
                  <c:v>2.67</c:v>
                </c:pt>
              </c:numCache>
            </c:numRef>
          </c:val>
          <c:smooth val="0"/>
          <c:extLst>
            <c:ext xmlns:c16="http://schemas.microsoft.com/office/drawing/2014/chart" uri="{C3380CC4-5D6E-409C-BE32-E72D297353CC}">
              <c16:uniqueId val="{00000001-FCB5-4B97-9F52-07F318023E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EA-4FA6-8AB1-706448B067F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c:v>
                </c:pt>
                <c:pt idx="1">
                  <c:v>1.35</c:v>
                </c:pt>
                <c:pt idx="2">
                  <c:v>3.68</c:v>
                </c:pt>
                <c:pt idx="3">
                  <c:v>5.3</c:v>
                </c:pt>
                <c:pt idx="4">
                  <c:v>6.49</c:v>
                </c:pt>
              </c:numCache>
            </c:numRef>
          </c:val>
          <c:smooth val="0"/>
          <c:extLst>
            <c:ext xmlns:c16="http://schemas.microsoft.com/office/drawing/2014/chart" uri="{C3380CC4-5D6E-409C-BE32-E72D297353CC}">
              <c16:uniqueId val="{00000001-1FEA-4FA6-8AB1-706448B067F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153.96</c:v>
                </c:pt>
                <c:pt idx="1">
                  <c:v>142.88</c:v>
                </c:pt>
                <c:pt idx="2">
                  <c:v>194.9</c:v>
                </c:pt>
                <c:pt idx="3">
                  <c:v>228.81</c:v>
                </c:pt>
                <c:pt idx="4">
                  <c:v>253.58</c:v>
                </c:pt>
              </c:numCache>
            </c:numRef>
          </c:val>
          <c:extLst>
            <c:ext xmlns:c16="http://schemas.microsoft.com/office/drawing/2014/chart" uri="{C3380CC4-5D6E-409C-BE32-E72D297353CC}">
              <c16:uniqueId val="{00000000-4BCB-421F-944E-DB42F9F8B5B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80.5</c:v>
                </c:pt>
                <c:pt idx="1">
                  <c:v>71.540000000000006</c:v>
                </c:pt>
                <c:pt idx="2">
                  <c:v>67.86</c:v>
                </c:pt>
                <c:pt idx="3">
                  <c:v>72.92</c:v>
                </c:pt>
                <c:pt idx="4">
                  <c:v>81.19</c:v>
                </c:pt>
              </c:numCache>
            </c:numRef>
          </c:val>
          <c:smooth val="0"/>
          <c:extLst>
            <c:ext xmlns:c16="http://schemas.microsoft.com/office/drawing/2014/chart" uri="{C3380CC4-5D6E-409C-BE32-E72D297353CC}">
              <c16:uniqueId val="{00000001-4BCB-421F-944E-DB42F9F8B5B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389.41</c:v>
                </c:pt>
                <c:pt idx="1">
                  <c:v>373.83</c:v>
                </c:pt>
                <c:pt idx="2">
                  <c:v>347.89</c:v>
                </c:pt>
                <c:pt idx="3">
                  <c:v>334.02</c:v>
                </c:pt>
                <c:pt idx="4">
                  <c:v>354.23</c:v>
                </c:pt>
              </c:numCache>
            </c:numRef>
          </c:val>
          <c:extLst>
            <c:ext xmlns:c16="http://schemas.microsoft.com/office/drawing/2014/chart" uri="{C3380CC4-5D6E-409C-BE32-E72D297353CC}">
              <c16:uniqueId val="{00000000-C399-4DC9-A943-F1DA07912FB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605.9</c:v>
                </c:pt>
                <c:pt idx="1">
                  <c:v>653.69000000000005</c:v>
                </c:pt>
                <c:pt idx="2">
                  <c:v>709.4</c:v>
                </c:pt>
                <c:pt idx="3">
                  <c:v>734.47</c:v>
                </c:pt>
                <c:pt idx="4">
                  <c:v>720.89</c:v>
                </c:pt>
              </c:numCache>
            </c:numRef>
          </c:val>
          <c:smooth val="0"/>
          <c:extLst>
            <c:ext xmlns:c16="http://schemas.microsoft.com/office/drawing/2014/chart" uri="{C3380CC4-5D6E-409C-BE32-E72D297353CC}">
              <c16:uniqueId val="{00000001-C399-4DC9-A943-F1DA07912FB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98.75</c:v>
                </c:pt>
                <c:pt idx="1">
                  <c:v>96.32</c:v>
                </c:pt>
                <c:pt idx="2">
                  <c:v>100.99</c:v>
                </c:pt>
                <c:pt idx="3">
                  <c:v>96.39</c:v>
                </c:pt>
                <c:pt idx="4">
                  <c:v>90.9</c:v>
                </c:pt>
              </c:numCache>
            </c:numRef>
          </c:val>
          <c:extLst>
            <c:ext xmlns:c16="http://schemas.microsoft.com/office/drawing/2014/chart" uri="{C3380CC4-5D6E-409C-BE32-E72D297353CC}">
              <c16:uniqueId val="{00000000-628B-400C-ABA9-8E0143D2B2B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89.41</c:v>
                </c:pt>
                <c:pt idx="1">
                  <c:v>88.05</c:v>
                </c:pt>
                <c:pt idx="2">
                  <c:v>91.14</c:v>
                </c:pt>
                <c:pt idx="3">
                  <c:v>90.69</c:v>
                </c:pt>
                <c:pt idx="4">
                  <c:v>90.5</c:v>
                </c:pt>
              </c:numCache>
            </c:numRef>
          </c:val>
          <c:smooth val="0"/>
          <c:extLst>
            <c:ext xmlns:c16="http://schemas.microsoft.com/office/drawing/2014/chart" uri="{C3380CC4-5D6E-409C-BE32-E72D297353CC}">
              <c16:uniqueId val="{00000001-628B-400C-ABA9-8E0143D2B2B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126.66</c:v>
                </c:pt>
                <c:pt idx="1">
                  <c:v>129.66</c:v>
                </c:pt>
                <c:pt idx="2">
                  <c:v>123.52</c:v>
                </c:pt>
                <c:pt idx="3">
                  <c:v>129.74</c:v>
                </c:pt>
                <c:pt idx="4">
                  <c:v>124.89</c:v>
                </c:pt>
              </c:numCache>
            </c:numRef>
          </c:val>
          <c:extLst>
            <c:ext xmlns:c16="http://schemas.microsoft.com/office/drawing/2014/chart" uri="{C3380CC4-5D6E-409C-BE32-E72D297353CC}">
              <c16:uniqueId val="{00000000-B1DF-4A1D-B8FD-77640D84B67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142.05000000000001</c:v>
                </c:pt>
                <c:pt idx="1">
                  <c:v>141.15</c:v>
                </c:pt>
                <c:pt idx="2">
                  <c:v>136.86000000000001</c:v>
                </c:pt>
                <c:pt idx="3">
                  <c:v>138.52000000000001</c:v>
                </c:pt>
                <c:pt idx="4">
                  <c:v>138.66999999999999</c:v>
                </c:pt>
              </c:numCache>
            </c:numRef>
          </c:val>
          <c:smooth val="0"/>
          <c:extLst>
            <c:ext xmlns:c16="http://schemas.microsoft.com/office/drawing/2014/chart" uri="{C3380CC4-5D6E-409C-BE32-E72D297353CC}">
              <c16:uniqueId val="{00000001-B1DF-4A1D-B8FD-77640D84B67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4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京都府　八幡市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45">
        <f>データ!S6</f>
        <v>69469</v>
      </c>
      <c r="AM8" s="45"/>
      <c r="AN8" s="45"/>
      <c r="AO8" s="45"/>
      <c r="AP8" s="45"/>
      <c r="AQ8" s="45"/>
      <c r="AR8" s="45"/>
      <c r="AS8" s="45"/>
      <c r="AT8" s="46">
        <f>データ!T6</f>
        <v>24.35</v>
      </c>
      <c r="AU8" s="46"/>
      <c r="AV8" s="46"/>
      <c r="AW8" s="46"/>
      <c r="AX8" s="46"/>
      <c r="AY8" s="46"/>
      <c r="AZ8" s="46"/>
      <c r="BA8" s="46"/>
      <c r="BB8" s="46">
        <f>データ!U6</f>
        <v>2852.94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74.75</v>
      </c>
      <c r="J10" s="46"/>
      <c r="K10" s="46"/>
      <c r="L10" s="46"/>
      <c r="M10" s="46"/>
      <c r="N10" s="46"/>
      <c r="O10" s="46"/>
      <c r="P10" s="46">
        <f>データ!P6</f>
        <v>99.94</v>
      </c>
      <c r="Q10" s="46"/>
      <c r="R10" s="46"/>
      <c r="S10" s="46"/>
      <c r="T10" s="46"/>
      <c r="U10" s="46"/>
      <c r="V10" s="46"/>
      <c r="W10" s="46">
        <f>データ!Q6</f>
        <v>98.78</v>
      </c>
      <c r="X10" s="46"/>
      <c r="Y10" s="46"/>
      <c r="Z10" s="46"/>
      <c r="AA10" s="46"/>
      <c r="AB10" s="46"/>
      <c r="AC10" s="46"/>
      <c r="AD10" s="45">
        <f>データ!R6</f>
        <v>2530</v>
      </c>
      <c r="AE10" s="45"/>
      <c r="AF10" s="45"/>
      <c r="AG10" s="45"/>
      <c r="AH10" s="45"/>
      <c r="AI10" s="45"/>
      <c r="AJ10" s="45"/>
      <c r="AK10" s="2"/>
      <c r="AL10" s="45">
        <f>データ!V6</f>
        <v>69312</v>
      </c>
      <c r="AM10" s="45"/>
      <c r="AN10" s="45"/>
      <c r="AO10" s="45"/>
      <c r="AP10" s="45"/>
      <c r="AQ10" s="45"/>
      <c r="AR10" s="45"/>
      <c r="AS10" s="45"/>
      <c r="AT10" s="46">
        <f>データ!W6</f>
        <v>11.45</v>
      </c>
      <c r="AU10" s="46"/>
      <c r="AV10" s="46"/>
      <c r="AW10" s="46"/>
      <c r="AX10" s="46"/>
      <c r="AY10" s="46"/>
      <c r="AZ10" s="46"/>
      <c r="BA10" s="46"/>
      <c r="BB10" s="46">
        <f>データ!X6</f>
        <v>6053.45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Kc65u9OjmMz5gAzmT5O/3ehRDJ0RkmIbDeGFvRDaqHHEAjI5hnSnMhwrJjB8o3BZGvO+xjjMYuILkeAAub5Lw==" saltValue="kv0X0jJM3nJC1bNysZwj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262102</v>
      </c>
      <c r="D6" s="19">
        <f t="shared" si="3"/>
        <v>46</v>
      </c>
      <c r="E6" s="19">
        <f t="shared" si="3"/>
        <v>17</v>
      </c>
      <c r="F6" s="19">
        <f t="shared" si="3"/>
        <v>1</v>
      </c>
      <c r="G6" s="19">
        <f t="shared" si="3"/>
        <v>0</v>
      </c>
      <c r="H6" s="19" t="str">
        <f t="shared" si="3"/>
        <v>京都府　八幡市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74.75</v>
      </c>
      <c r="P6" s="20">
        <f t="shared" si="3"/>
        <v>99.94</v>
      </c>
      <c r="Q6" s="20">
        <f t="shared" si="3"/>
        <v>98.78</v>
      </c>
      <c r="R6" s="20">
        <f t="shared" si="3"/>
        <v>2530</v>
      </c>
      <c r="S6" s="20">
        <f t="shared" si="3"/>
        <v>69469</v>
      </c>
      <c r="T6" s="20">
        <f t="shared" si="3"/>
        <v>24.35</v>
      </c>
      <c r="U6" s="20">
        <f t="shared" si="3"/>
        <v>2852.94</v>
      </c>
      <c r="V6" s="20">
        <f t="shared" si="3"/>
        <v>69312</v>
      </c>
      <c r="W6" s="20">
        <f t="shared" si="3"/>
        <v>11.45</v>
      </c>
      <c r="X6" s="20">
        <f t="shared" si="3"/>
        <v>6053.45</v>
      </c>
      <c r="Y6" s="21">
        <f>IF(Y7="",NA(),Y7)</f>
        <v>102.12</v>
      </c>
      <c r="Z6" s="21">
        <f t="shared" ref="Z6:AH6" si="4">IF(Z7="",NA(),Z7)</f>
        <v>100.44</v>
      </c>
      <c r="AA6" s="21">
        <f t="shared" si="4"/>
        <v>103.55</v>
      </c>
      <c r="AB6" s="21">
        <f t="shared" si="4"/>
        <v>102.48</v>
      </c>
      <c r="AC6" s="21">
        <f t="shared" si="4"/>
        <v>101.86</v>
      </c>
      <c r="AD6" s="21">
        <f t="shared" si="4"/>
        <v>107.95</v>
      </c>
      <c r="AE6" s="21">
        <f t="shared" si="4"/>
        <v>106.32</v>
      </c>
      <c r="AF6" s="21">
        <f t="shared" si="4"/>
        <v>106.67</v>
      </c>
      <c r="AG6" s="21">
        <f t="shared" si="4"/>
        <v>106.9</v>
      </c>
      <c r="AH6" s="21">
        <f t="shared" si="4"/>
        <v>106.74</v>
      </c>
      <c r="AI6" s="20" t="str">
        <f>IF(AI7="","",IF(AI7="-","【-】","【"&amp;SUBSTITUTE(TEXT(AI7,"#,##0.00"),"-","△")&amp;"】"))</f>
        <v>【106.11】</v>
      </c>
      <c r="AJ6" s="20">
        <f>IF(AJ7="",NA(),AJ7)</f>
        <v>0</v>
      </c>
      <c r="AK6" s="20">
        <f t="shared" ref="AK6:AS6" si="5">IF(AK7="",NA(),AK7)</f>
        <v>0</v>
      </c>
      <c r="AL6" s="20">
        <f t="shared" si="5"/>
        <v>0</v>
      </c>
      <c r="AM6" s="20">
        <f t="shared" si="5"/>
        <v>0</v>
      </c>
      <c r="AN6" s="20">
        <f t="shared" si="5"/>
        <v>0</v>
      </c>
      <c r="AO6" s="21">
        <f t="shared" si="5"/>
        <v>1.03</v>
      </c>
      <c r="AP6" s="21">
        <f t="shared" si="5"/>
        <v>1.35</v>
      </c>
      <c r="AQ6" s="21">
        <f t="shared" si="5"/>
        <v>3.68</v>
      </c>
      <c r="AR6" s="21">
        <f t="shared" si="5"/>
        <v>5.3</v>
      </c>
      <c r="AS6" s="21">
        <f t="shared" si="5"/>
        <v>6.49</v>
      </c>
      <c r="AT6" s="20" t="str">
        <f>IF(AT7="","",IF(AT7="-","【-】","【"&amp;SUBSTITUTE(TEXT(AT7,"#,##0.00"),"-","△")&amp;"】"))</f>
        <v>【3.15】</v>
      </c>
      <c r="AU6" s="21">
        <f>IF(AU7="",NA(),AU7)</f>
        <v>153.96</v>
      </c>
      <c r="AV6" s="21">
        <f t="shared" ref="AV6:BD6" si="6">IF(AV7="",NA(),AV7)</f>
        <v>142.88</v>
      </c>
      <c r="AW6" s="21">
        <f t="shared" si="6"/>
        <v>194.9</v>
      </c>
      <c r="AX6" s="21">
        <f t="shared" si="6"/>
        <v>228.81</v>
      </c>
      <c r="AY6" s="21">
        <f t="shared" si="6"/>
        <v>253.58</v>
      </c>
      <c r="AZ6" s="21">
        <f t="shared" si="6"/>
        <v>80.5</v>
      </c>
      <c r="BA6" s="21">
        <f t="shared" si="6"/>
        <v>71.540000000000006</v>
      </c>
      <c r="BB6" s="21">
        <f t="shared" si="6"/>
        <v>67.86</v>
      </c>
      <c r="BC6" s="21">
        <f t="shared" si="6"/>
        <v>72.92</v>
      </c>
      <c r="BD6" s="21">
        <f t="shared" si="6"/>
        <v>81.19</v>
      </c>
      <c r="BE6" s="20" t="str">
        <f>IF(BE7="","",IF(BE7="-","【-】","【"&amp;SUBSTITUTE(TEXT(BE7,"#,##0.00"),"-","△")&amp;"】"))</f>
        <v>【73.44】</v>
      </c>
      <c r="BF6" s="21">
        <f>IF(BF7="",NA(),BF7)</f>
        <v>389.41</v>
      </c>
      <c r="BG6" s="21">
        <f t="shared" ref="BG6:BO6" si="7">IF(BG7="",NA(),BG7)</f>
        <v>373.83</v>
      </c>
      <c r="BH6" s="21">
        <f t="shared" si="7"/>
        <v>347.89</v>
      </c>
      <c r="BI6" s="21">
        <f t="shared" si="7"/>
        <v>334.02</v>
      </c>
      <c r="BJ6" s="21">
        <f t="shared" si="7"/>
        <v>354.23</v>
      </c>
      <c r="BK6" s="21">
        <f t="shared" si="7"/>
        <v>605.9</v>
      </c>
      <c r="BL6" s="21">
        <f t="shared" si="7"/>
        <v>653.69000000000005</v>
      </c>
      <c r="BM6" s="21">
        <f t="shared" si="7"/>
        <v>709.4</v>
      </c>
      <c r="BN6" s="21">
        <f t="shared" si="7"/>
        <v>734.47</v>
      </c>
      <c r="BO6" s="21">
        <f t="shared" si="7"/>
        <v>720.89</v>
      </c>
      <c r="BP6" s="20" t="str">
        <f>IF(BP7="","",IF(BP7="-","【-】","【"&amp;SUBSTITUTE(TEXT(BP7,"#,##0.00"),"-","△")&amp;"】"))</f>
        <v>【652.82】</v>
      </c>
      <c r="BQ6" s="21">
        <f>IF(BQ7="",NA(),BQ7)</f>
        <v>98.75</v>
      </c>
      <c r="BR6" s="21">
        <f t="shared" ref="BR6:BZ6" si="8">IF(BR7="",NA(),BR7)</f>
        <v>96.32</v>
      </c>
      <c r="BS6" s="21">
        <f t="shared" si="8"/>
        <v>100.99</v>
      </c>
      <c r="BT6" s="21">
        <f t="shared" si="8"/>
        <v>96.39</v>
      </c>
      <c r="BU6" s="21">
        <f t="shared" si="8"/>
        <v>90.9</v>
      </c>
      <c r="BV6" s="21">
        <f t="shared" si="8"/>
        <v>89.41</v>
      </c>
      <c r="BW6" s="21">
        <f t="shared" si="8"/>
        <v>88.05</v>
      </c>
      <c r="BX6" s="21">
        <f t="shared" si="8"/>
        <v>91.14</v>
      </c>
      <c r="BY6" s="21">
        <f t="shared" si="8"/>
        <v>90.69</v>
      </c>
      <c r="BZ6" s="21">
        <f t="shared" si="8"/>
        <v>90.5</v>
      </c>
      <c r="CA6" s="20" t="str">
        <f>IF(CA7="","",IF(CA7="-","【-】","【"&amp;SUBSTITUTE(TEXT(CA7,"#,##0.00"),"-","△")&amp;"】"))</f>
        <v>【97.61】</v>
      </c>
      <c r="CB6" s="21">
        <f>IF(CB7="",NA(),CB7)</f>
        <v>126.66</v>
      </c>
      <c r="CC6" s="21">
        <f t="shared" ref="CC6:CK6" si="9">IF(CC7="",NA(),CC7)</f>
        <v>129.66</v>
      </c>
      <c r="CD6" s="21">
        <f t="shared" si="9"/>
        <v>123.52</v>
      </c>
      <c r="CE6" s="21">
        <f t="shared" si="9"/>
        <v>129.74</v>
      </c>
      <c r="CF6" s="21">
        <f t="shared" si="9"/>
        <v>124.89</v>
      </c>
      <c r="CG6" s="21">
        <f t="shared" si="9"/>
        <v>142.05000000000001</v>
      </c>
      <c r="CH6" s="21">
        <f t="shared" si="9"/>
        <v>141.15</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56.51</v>
      </c>
      <c r="CS6" s="21">
        <f t="shared" si="10"/>
        <v>57.04</v>
      </c>
      <c r="CT6" s="21">
        <f t="shared" si="10"/>
        <v>60.78</v>
      </c>
      <c r="CU6" s="21">
        <f t="shared" si="10"/>
        <v>59.96</v>
      </c>
      <c r="CV6" s="21">
        <f t="shared" si="10"/>
        <v>59.9</v>
      </c>
      <c r="CW6" s="20" t="str">
        <f>IF(CW7="","",IF(CW7="-","【-】","【"&amp;SUBSTITUTE(TEXT(CW7,"#,##0.00"),"-","△")&amp;"】"))</f>
        <v>【59.10】</v>
      </c>
      <c r="CX6" s="21">
        <f>IF(CX7="",NA(),CX7)</f>
        <v>98.92</v>
      </c>
      <c r="CY6" s="21">
        <f t="shared" ref="CY6:DG6" si="11">IF(CY7="",NA(),CY7)</f>
        <v>98.98</v>
      </c>
      <c r="CZ6" s="21">
        <f t="shared" si="11"/>
        <v>99.05</v>
      </c>
      <c r="DA6" s="21">
        <f t="shared" si="11"/>
        <v>99.04</v>
      </c>
      <c r="DB6" s="21">
        <f t="shared" si="11"/>
        <v>99.08</v>
      </c>
      <c r="DC6" s="21">
        <f t="shared" si="11"/>
        <v>93.91</v>
      </c>
      <c r="DD6" s="21">
        <f t="shared" si="11"/>
        <v>93.73</v>
      </c>
      <c r="DE6" s="21">
        <f t="shared" si="11"/>
        <v>94.17</v>
      </c>
      <c r="DF6" s="21">
        <f t="shared" si="11"/>
        <v>94.27</v>
      </c>
      <c r="DG6" s="21">
        <f t="shared" si="11"/>
        <v>94.46</v>
      </c>
      <c r="DH6" s="20" t="str">
        <f>IF(DH7="","",IF(DH7="-","【-】","【"&amp;SUBSTITUTE(TEXT(DH7,"#,##0.00"),"-","△")&amp;"】"))</f>
        <v>【95.82】</v>
      </c>
      <c r="DI6" s="21">
        <f>IF(DI7="",NA(),DI7)</f>
        <v>25.3</v>
      </c>
      <c r="DJ6" s="21">
        <f t="shared" ref="DJ6:DR6" si="12">IF(DJ7="",NA(),DJ7)</f>
        <v>27.05</v>
      </c>
      <c r="DK6" s="21">
        <f t="shared" si="12"/>
        <v>29.61</v>
      </c>
      <c r="DL6" s="21">
        <f t="shared" si="12"/>
        <v>32.26</v>
      </c>
      <c r="DM6" s="21">
        <f t="shared" si="12"/>
        <v>34.82</v>
      </c>
      <c r="DN6" s="21">
        <f t="shared" si="12"/>
        <v>22.74</v>
      </c>
      <c r="DO6" s="21">
        <f t="shared" si="12"/>
        <v>21.22</v>
      </c>
      <c r="DP6" s="21">
        <f t="shared" si="12"/>
        <v>23.25</v>
      </c>
      <c r="DQ6" s="21">
        <f t="shared" si="12"/>
        <v>25.2</v>
      </c>
      <c r="DR6" s="21">
        <f t="shared" si="12"/>
        <v>27.42</v>
      </c>
      <c r="DS6" s="20" t="str">
        <f>IF(DS7="","",IF(DS7="-","【-】","【"&amp;SUBSTITUTE(TEXT(DS7,"#,##0.00"),"-","△")&amp;"】"))</f>
        <v>【39.74】</v>
      </c>
      <c r="DT6" s="20">
        <f>IF(DT7="",NA(),DT7)</f>
        <v>0</v>
      </c>
      <c r="DU6" s="20">
        <f t="shared" ref="DU6:EC6" si="13">IF(DU7="",NA(),DU7)</f>
        <v>0</v>
      </c>
      <c r="DV6" s="20">
        <f t="shared" si="13"/>
        <v>0</v>
      </c>
      <c r="DW6" s="20">
        <f t="shared" si="13"/>
        <v>0</v>
      </c>
      <c r="DX6" s="20">
        <f t="shared" si="13"/>
        <v>0</v>
      </c>
      <c r="DY6" s="21">
        <f t="shared" si="13"/>
        <v>0.18</v>
      </c>
      <c r="DZ6" s="21">
        <f t="shared" si="13"/>
        <v>0.83</v>
      </c>
      <c r="EA6" s="21">
        <f t="shared" si="13"/>
        <v>1.06</v>
      </c>
      <c r="EB6" s="21">
        <f t="shared" si="13"/>
        <v>2.02</v>
      </c>
      <c r="EC6" s="21">
        <f t="shared" si="13"/>
        <v>2.67</v>
      </c>
      <c r="ED6" s="20" t="str">
        <f>IF(ED7="","",IF(ED7="-","【-】","【"&amp;SUBSTITUTE(TEXT(ED7,"#,##0.00"),"-","△")&amp;"】"))</f>
        <v>【7.62】</v>
      </c>
      <c r="EE6" s="21">
        <f>IF(EE7="",NA(),EE7)</f>
        <v>0.39</v>
      </c>
      <c r="EF6" s="21">
        <f t="shared" ref="EF6:EN6" si="14">IF(EF7="",NA(),EF7)</f>
        <v>0.23</v>
      </c>
      <c r="EG6" s="21">
        <f t="shared" si="14"/>
        <v>0.08</v>
      </c>
      <c r="EH6" s="21">
        <f t="shared" si="14"/>
        <v>0.1</v>
      </c>
      <c r="EI6" s="21">
        <f t="shared" si="14"/>
        <v>0.09</v>
      </c>
      <c r="EJ6" s="21">
        <f t="shared" si="14"/>
        <v>0.13</v>
      </c>
      <c r="EK6" s="21">
        <f t="shared" si="14"/>
        <v>0.12</v>
      </c>
      <c r="EL6" s="21">
        <f t="shared" si="14"/>
        <v>0.08</v>
      </c>
      <c r="EM6" s="21">
        <f t="shared" si="14"/>
        <v>0.24</v>
      </c>
      <c r="EN6" s="21">
        <f t="shared" si="14"/>
        <v>0.14000000000000001</v>
      </c>
      <c r="EO6" s="20" t="str">
        <f>IF(EO7="","",IF(EO7="-","【-】","【"&amp;SUBSTITUTE(TEXT(EO7,"#,##0.00"),"-","△")&amp;"】"))</f>
        <v>【0.23】</v>
      </c>
    </row>
    <row r="7" spans="1:148" s="22" customFormat="1" x14ac:dyDescent="0.15">
      <c r="A7" s="14"/>
      <c r="B7" s="23">
        <v>2022</v>
      </c>
      <c r="C7" s="23">
        <v>262102</v>
      </c>
      <c r="D7" s="23">
        <v>46</v>
      </c>
      <c r="E7" s="23">
        <v>17</v>
      </c>
      <c r="F7" s="23">
        <v>1</v>
      </c>
      <c r="G7" s="23">
        <v>0</v>
      </c>
      <c r="H7" s="23" t="s">
        <v>96</v>
      </c>
      <c r="I7" s="23" t="s">
        <v>97</v>
      </c>
      <c r="J7" s="23" t="s">
        <v>98</v>
      </c>
      <c r="K7" s="23" t="s">
        <v>99</v>
      </c>
      <c r="L7" s="23" t="s">
        <v>100</v>
      </c>
      <c r="M7" s="23" t="s">
        <v>101</v>
      </c>
      <c r="N7" s="24" t="s">
        <v>102</v>
      </c>
      <c r="O7" s="24">
        <v>74.75</v>
      </c>
      <c r="P7" s="24">
        <v>99.94</v>
      </c>
      <c r="Q7" s="24">
        <v>98.78</v>
      </c>
      <c r="R7" s="24">
        <v>2530</v>
      </c>
      <c r="S7" s="24">
        <v>69469</v>
      </c>
      <c r="T7" s="24">
        <v>24.35</v>
      </c>
      <c r="U7" s="24">
        <v>2852.94</v>
      </c>
      <c r="V7" s="24">
        <v>69312</v>
      </c>
      <c r="W7" s="24">
        <v>11.45</v>
      </c>
      <c r="X7" s="24">
        <v>6053.45</v>
      </c>
      <c r="Y7" s="24">
        <v>102.12</v>
      </c>
      <c r="Z7" s="24">
        <v>100.44</v>
      </c>
      <c r="AA7" s="24">
        <v>103.55</v>
      </c>
      <c r="AB7" s="24">
        <v>102.48</v>
      </c>
      <c r="AC7" s="24">
        <v>101.86</v>
      </c>
      <c r="AD7" s="24">
        <v>107.95</v>
      </c>
      <c r="AE7" s="24">
        <v>106.32</v>
      </c>
      <c r="AF7" s="24">
        <v>106.67</v>
      </c>
      <c r="AG7" s="24">
        <v>106.9</v>
      </c>
      <c r="AH7" s="24">
        <v>106.74</v>
      </c>
      <c r="AI7" s="24">
        <v>106.11</v>
      </c>
      <c r="AJ7" s="24">
        <v>0</v>
      </c>
      <c r="AK7" s="24">
        <v>0</v>
      </c>
      <c r="AL7" s="24">
        <v>0</v>
      </c>
      <c r="AM7" s="24">
        <v>0</v>
      </c>
      <c r="AN7" s="24">
        <v>0</v>
      </c>
      <c r="AO7" s="24">
        <v>1.03</v>
      </c>
      <c r="AP7" s="24">
        <v>1.35</v>
      </c>
      <c r="AQ7" s="24">
        <v>3.68</v>
      </c>
      <c r="AR7" s="24">
        <v>5.3</v>
      </c>
      <c r="AS7" s="24">
        <v>6.49</v>
      </c>
      <c r="AT7" s="24">
        <v>3.15</v>
      </c>
      <c r="AU7" s="24">
        <v>153.96</v>
      </c>
      <c r="AV7" s="24">
        <v>142.88</v>
      </c>
      <c r="AW7" s="24">
        <v>194.9</v>
      </c>
      <c r="AX7" s="24">
        <v>228.81</v>
      </c>
      <c r="AY7" s="24">
        <v>253.58</v>
      </c>
      <c r="AZ7" s="24">
        <v>80.5</v>
      </c>
      <c r="BA7" s="24">
        <v>71.540000000000006</v>
      </c>
      <c r="BB7" s="24">
        <v>67.86</v>
      </c>
      <c r="BC7" s="24">
        <v>72.92</v>
      </c>
      <c r="BD7" s="24">
        <v>81.19</v>
      </c>
      <c r="BE7" s="24">
        <v>73.44</v>
      </c>
      <c r="BF7" s="24">
        <v>389.41</v>
      </c>
      <c r="BG7" s="24">
        <v>373.83</v>
      </c>
      <c r="BH7" s="24">
        <v>347.89</v>
      </c>
      <c r="BI7" s="24">
        <v>334.02</v>
      </c>
      <c r="BJ7" s="24">
        <v>354.23</v>
      </c>
      <c r="BK7" s="24">
        <v>605.9</v>
      </c>
      <c r="BL7" s="24">
        <v>653.69000000000005</v>
      </c>
      <c r="BM7" s="24">
        <v>709.4</v>
      </c>
      <c r="BN7" s="24">
        <v>734.47</v>
      </c>
      <c r="BO7" s="24">
        <v>720.89</v>
      </c>
      <c r="BP7" s="24">
        <v>652.82000000000005</v>
      </c>
      <c r="BQ7" s="24">
        <v>98.75</v>
      </c>
      <c r="BR7" s="24">
        <v>96.32</v>
      </c>
      <c r="BS7" s="24">
        <v>100.99</v>
      </c>
      <c r="BT7" s="24">
        <v>96.39</v>
      </c>
      <c r="BU7" s="24">
        <v>90.9</v>
      </c>
      <c r="BV7" s="24">
        <v>89.41</v>
      </c>
      <c r="BW7" s="24">
        <v>88.05</v>
      </c>
      <c r="BX7" s="24">
        <v>91.14</v>
      </c>
      <c r="BY7" s="24">
        <v>90.69</v>
      </c>
      <c r="BZ7" s="24">
        <v>90.5</v>
      </c>
      <c r="CA7" s="24">
        <v>97.61</v>
      </c>
      <c r="CB7" s="24">
        <v>126.66</v>
      </c>
      <c r="CC7" s="24">
        <v>129.66</v>
      </c>
      <c r="CD7" s="24">
        <v>123.52</v>
      </c>
      <c r="CE7" s="24">
        <v>129.74</v>
      </c>
      <c r="CF7" s="24">
        <v>124.89</v>
      </c>
      <c r="CG7" s="24">
        <v>142.05000000000001</v>
      </c>
      <c r="CH7" s="24">
        <v>141.15</v>
      </c>
      <c r="CI7" s="24">
        <v>136.86000000000001</v>
      </c>
      <c r="CJ7" s="24">
        <v>138.52000000000001</v>
      </c>
      <c r="CK7" s="24">
        <v>138.66999999999999</v>
      </c>
      <c r="CL7" s="24">
        <v>138.29</v>
      </c>
      <c r="CM7" s="24" t="s">
        <v>102</v>
      </c>
      <c r="CN7" s="24" t="s">
        <v>102</v>
      </c>
      <c r="CO7" s="24" t="s">
        <v>102</v>
      </c>
      <c r="CP7" s="24" t="s">
        <v>102</v>
      </c>
      <c r="CQ7" s="24" t="s">
        <v>102</v>
      </c>
      <c r="CR7" s="24">
        <v>56.51</v>
      </c>
      <c r="CS7" s="24">
        <v>57.04</v>
      </c>
      <c r="CT7" s="24">
        <v>60.78</v>
      </c>
      <c r="CU7" s="24">
        <v>59.96</v>
      </c>
      <c r="CV7" s="24">
        <v>59.9</v>
      </c>
      <c r="CW7" s="24">
        <v>59.1</v>
      </c>
      <c r="CX7" s="24">
        <v>98.92</v>
      </c>
      <c r="CY7" s="24">
        <v>98.98</v>
      </c>
      <c r="CZ7" s="24">
        <v>99.05</v>
      </c>
      <c r="DA7" s="24">
        <v>99.04</v>
      </c>
      <c r="DB7" s="24">
        <v>99.08</v>
      </c>
      <c r="DC7" s="24">
        <v>93.91</v>
      </c>
      <c r="DD7" s="24">
        <v>93.73</v>
      </c>
      <c r="DE7" s="24">
        <v>94.17</v>
      </c>
      <c r="DF7" s="24">
        <v>94.27</v>
      </c>
      <c r="DG7" s="24">
        <v>94.46</v>
      </c>
      <c r="DH7" s="24">
        <v>95.82</v>
      </c>
      <c r="DI7" s="24">
        <v>25.3</v>
      </c>
      <c r="DJ7" s="24">
        <v>27.05</v>
      </c>
      <c r="DK7" s="24">
        <v>29.61</v>
      </c>
      <c r="DL7" s="24">
        <v>32.26</v>
      </c>
      <c r="DM7" s="24">
        <v>34.82</v>
      </c>
      <c r="DN7" s="24">
        <v>22.74</v>
      </c>
      <c r="DO7" s="24">
        <v>21.22</v>
      </c>
      <c r="DP7" s="24">
        <v>23.25</v>
      </c>
      <c r="DQ7" s="24">
        <v>25.2</v>
      </c>
      <c r="DR7" s="24">
        <v>27.42</v>
      </c>
      <c r="DS7" s="24">
        <v>39.74</v>
      </c>
      <c r="DT7" s="24">
        <v>0</v>
      </c>
      <c r="DU7" s="24">
        <v>0</v>
      </c>
      <c r="DV7" s="24">
        <v>0</v>
      </c>
      <c r="DW7" s="24">
        <v>0</v>
      </c>
      <c r="DX7" s="24">
        <v>0</v>
      </c>
      <c r="DY7" s="24">
        <v>0.18</v>
      </c>
      <c r="DZ7" s="24">
        <v>0.83</v>
      </c>
      <c r="EA7" s="24">
        <v>1.06</v>
      </c>
      <c r="EB7" s="24">
        <v>2.02</v>
      </c>
      <c r="EC7" s="24">
        <v>2.67</v>
      </c>
      <c r="ED7" s="24">
        <v>7.62</v>
      </c>
      <c r="EE7" s="24">
        <v>0.39</v>
      </c>
      <c r="EF7" s="24">
        <v>0.23</v>
      </c>
      <c r="EG7" s="24">
        <v>0.08</v>
      </c>
      <c r="EH7" s="24">
        <v>0.1</v>
      </c>
      <c r="EI7" s="24">
        <v>0.09</v>
      </c>
      <c r="EJ7" s="24">
        <v>0.13</v>
      </c>
      <c r="EK7" s="24">
        <v>0.12</v>
      </c>
      <c r="EL7" s="24">
        <v>0.08</v>
      </c>
      <c r="EM7" s="24">
        <v>0.24</v>
      </c>
      <c r="EN7" s="24">
        <v>0.14000000000000001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永谷 真理</cp:lastModifiedBy>
  <cp:lastPrinted>2024-02-02T07:25:39Z</cp:lastPrinted>
  <dcterms:created xsi:type="dcterms:W3CDTF">2023-12-12T00:48:36Z</dcterms:created>
  <dcterms:modified xsi:type="dcterms:W3CDTF">2024-02-02T07:25:41Z</dcterms:modified>
  <cp:category/>
</cp:coreProperties>
</file>