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E9AA704E-93CE-4616-AC8C-BDF0F0526F7F}" xr6:coauthVersionLast="36" xr6:coauthVersionMax="36" xr10:uidLastSave="{00000000-0000-0000-0000-000000000000}"/>
  <bookViews>
    <workbookView xWindow="0" yWindow="0" windowWidth="23040" windowHeight="86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O34" i="10"/>
  <c r="CO35" i="10" s="1"/>
  <c r="BW34" i="10"/>
  <c r="BW35" i="10" s="1"/>
  <c r="BW36" i="10" s="1"/>
  <c r="BW37" i="10" s="1"/>
  <c r="BW38" i="10" s="1"/>
  <c r="BW39" i="10" s="1"/>
  <c r="BW40" i="10" s="1"/>
  <c r="BW41" i="10" s="1"/>
  <c r="BW42"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alcChain>
</file>

<file path=xl/sharedStrings.xml><?xml version="1.0" encoding="utf-8"?>
<sst xmlns="http://schemas.openxmlformats.org/spreadsheetml/2006/main" count="1156" uniqueCount="617">
  <si>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</si>
  <si>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</si>
  <si>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</si>
  <si>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</si>
  <si>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</si>
  <si>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</si>
  <si>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</si>
  <si>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</si>
  <si>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</si>
  <si>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</si>
  <si>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</si>
  <si>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</si>
  <si>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</si>
  <si>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</si>
  <si>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</si>
  <si>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</si>
  <si>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</si>
  <si>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</si>
  <si>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</si>
  <si>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</si>
  <si>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</si>
  <si>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</si>
  <si>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</si>
  <si>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</si>
  <si>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</si>
  <si>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</si>
  <si>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</si>
  <si>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</si>
  <si>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</si>
  <si>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</si>
  <si>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</si>
  <si>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</si>
  <si>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</si>
  <si>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</si>
  <si>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</si>
  <si>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</si>
  <si>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</si>
  <si>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</si>
  <si>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</si>
  <si>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</si>
  <si>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</si>
  <si>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</si>
  <si>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</si>
  <si>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</si>
  <si>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</si>
  <si>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</si>
  <si>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</si>
  <si>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</si>
  <si>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</si>
  <si>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</si>
  <si>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</si>
  <si>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</si>
  <si>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</si>
  <si>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</si>
  <si>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</si>
  <si>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</si>
  <si>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</si>
  <si>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</si>
  <si>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</si>
  <si>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</si>
  <si>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</si>
  <si>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</si>
  <si>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</si>
  <si>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</si>
  <si>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</si>
  <si>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</si>
  <si>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</si>
  <si>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</si>
  <si>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</si>
  <si>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</si>
  <si>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</si>
  <si>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</si>
  <si>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</si>
  <si>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</si>
  <si>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</si>
  <si>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</si>
  <si>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</si>
  <si>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</si>
  <si>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</si>
  <si>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</si>
  <si>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</si>
  <si>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</si>
  <si>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</si>
  <si>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</si>
  <si>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</si>
  <si>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</si>
  <si>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</si>
  <si>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</si>
  <si>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</si>
  <si>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</si>
  <si>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</si>
  <si>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</si>
  <si>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</si>
  <si>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</si>
  <si>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</si>
  <si>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</si>
  <si>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</si>
  <si>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</si>
  <si>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</si>
  <si>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</si>
  <si>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</si>
  <si>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</si>
  <si>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</si>
  <si>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</si>
  <si>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</si>
  <si>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</si>
  <si>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</si>
  <si>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</si>
  <si>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</si>
  <si>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</si>
  <si>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</si>
  <si>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</si>
  <si>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</si>
  <si>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</si>
  <si>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</si>
  <si>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</si>
  <si>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</si>
  <si>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</si>
  <si>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</si>
  <si>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</si>
  <si>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</si>
  <si>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</si>
  <si>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</si>
  <si>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</si>
  <si>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</si>
  <si>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</si>
  <si>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</si>
  <si>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</si>
  <si>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</si>
  <si>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</si>
  <si>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</si>
  <si>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</si>
  <si>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</si>
  <si>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</si>
  <si>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</si>
  <si>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</si>
  <si>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</si>
  <si>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</si>
  <si>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</si>
  <si>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</si>
  <si>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</si>
  <si>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</si>
  <si>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</si>
  <si>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</si>
  <si>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</si>
  <si>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</si>
  <si>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</si>
  <si>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</si>
  <si>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</si>
  <si>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</si>
  <si>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</si>
  <si>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</si>
  <si>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</si>
  <si>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</si>
  <si>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</si>
  <si>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</si>
  <si>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</si>
  <si>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</si>
  <si>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</si>
  <si>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</si>
  <si>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</si>
  <si>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</si>
  <si>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</si>
  <si>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</si>
  <si>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</si>
  <si>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</si>
  <si>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</si>
  <si>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</si>
  <si>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</si>
  <si>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</si>
  <si>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</si>
  <si>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</si>
  <si>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</si>
  <si>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</si>
  <si>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</si>
  <si>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</si>
  <si>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</si>
  <si>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</si>
  <si>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</si>
  <si>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</si>
  <si>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</si>
  <si>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</si>
  <si>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</si>
  <si>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</si>
  <si>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</si>
  <si>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</si>
  <si>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</si>
  <si>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</si>
  <si>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</si>
  <si>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</si>
  <si>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</si>
  <si>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</si>
  <si>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</si>
  <si>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</si>
  <si>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</si>
  <si>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</si>
  <si>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</si>
  <si>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</si>
  <si>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</si>
  <si>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</si>
  <si>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</si>
  <si>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</si>
  <si>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</si>
  <si>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</si>
  <si>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</si>
  <si>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</si>
  <si>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</si>
  <si>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</si>
  <si>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</si>
  <si>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</si>
  <si>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</si>
  <si>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</si>
  <si>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</si>
  <si>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</si>
  <si>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</si>
  <si>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</si>
  <si>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京都府八幡市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</si>
  <si>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</si>
  <si>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</si>
  <si>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</si>
  <si>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</si>
  <si>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</si>
  <si>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</si>
  <si>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</si>
  <si>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</si>
  <si>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</si>
  <si>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</si>
  <si>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</si>
  <si>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</si>
  <si>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</si>
  <si>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</si>
  <si>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</si>
  <si>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</si>
  <si>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</si>
  <si>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</si>
  <si>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</si>
  <si>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</si>
  <si>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</si>
  <si>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</si>
  <si>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</si>
  <si>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</si>
  <si>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</si>
  <si>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</si>
  <si>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</si>
  <si>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</si>
  <si>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</si>
  <si>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</si>
  <si>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</si>
  <si>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</si>
  <si>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</si>
  <si>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</si>
  <si>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</si>
  <si>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</si>
  <si>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</si>
  <si>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</si>
  <si>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</si>
  <si>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</si>
  <si>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</si>
  <si>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</si>
  <si>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</si>
  <si>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</si>
  <si>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</si>
  <si>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</si>
  <si>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</si>
  <si>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</si>
  <si>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</si>
  <si>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</si>
  <si>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</si>
  <si>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</si>
  <si>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</si>
  <si>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</si>
  <si>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</si>
  <si>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</si>
  <si>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</si>
  <si>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</si>
  <si>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</si>
  <si>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</si>
  <si>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</si>
  <si>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</si>
  <si>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</si>
  <si>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</si>
  <si>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</si>
  <si>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</si>
  <si>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</si>
  <si>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</si>
  <si>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</si>
  <si>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</si>
  <si>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</si>
  <si>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</si>
  <si>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</si>
  <si>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</si>
  <si>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</si>
  <si>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</si>
  <si>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</si>
  <si>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</si>
  <si>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</si>
  <si>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</si>
  <si>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</si>
  <si>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</si>
  <si>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</si>
  <si>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</si>
  <si>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</si>
  <si>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</si>
  <si>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</si>
  <si>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</si>
  <si>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</si>
  <si>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</si>
  <si>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</si>
  <si>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</si>
  <si>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</si>
  <si>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</si>
  <si>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</si>
  <si>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</si>
  <si>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</si>
  <si>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</si>
  <si>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</si>
  <si>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</si>
  <si>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</si>
  <si>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</si>
  <si>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</si>
  <si>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</si>
  <si>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</si>
  <si>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</si>
  <si>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</si>
  <si>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</si>
  <si>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</si>
  <si>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</si>
  <si>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</si>
  <si>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</si>
  <si>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</si>
  <si>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</si>
  <si>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</si>
  <si>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</si>
  <si>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</si>
  <si>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</si>
  <si>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</si>
  <si>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</si>
  <si>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</si>
  <si>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</si>
  <si>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</si>
  <si>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</si>
  <si>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</si>
  <si>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</si>
  <si>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</si>
  <si>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</si>
  <si>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</si>
  <si>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</si>
  <si>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</si>
  <si>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</si>
  <si>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</si>
  <si>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</si>
  <si>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</si>
  <si>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</si>
  <si>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</si>
  <si>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</si>
  <si>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</si>
  <si>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</si>
  <si>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</si>
  <si>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</si>
  <si>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</si>
  <si>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</si>
  <si>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</si>
  <si>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</si>
  <si>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</si>
  <si>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</si>
  <si>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</si>
  <si>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</si>
  <si>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</si>
  <si>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京都府八幡市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</si>
  <si>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</si>
  <si>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</si>
  <si>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</si>
  <si>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</si>
  <si>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</si>
  <si>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</si>
  <si>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</si>
  <si>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</si>
  <si>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</si>
  <si>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</si>
  <si>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</si>
  <si>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</si>
  <si>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</si>
  <si>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</si>
  <si>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</si>
  <si>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</si>
  <si>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</si>
  <si>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</si>
  <si>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</si>
  <si>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</si>
  <si>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</si>
  <si>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</si>
  <si>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</si>
  <si>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</si>
  <si>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</si>
  <si>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</si>
  <si>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</si>
  <si>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</si>
  <si>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</si>
  <si>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</si>
  <si>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</si>
  <si>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</si>
  <si>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</si>
  <si>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</si>
  <si>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</si>
  <si>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</si>
  <si>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</si>
  <si>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</si>
  <si>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駐車場特別会計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</si>
  <si>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</si>
  <si>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</si>
  <si>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</si>
  <si>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</si>
  <si>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</si>
  <si>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</si>
  <si>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</si>
  <si>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</si>
  <si>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</si>
  <si>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</si>
  <si>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</si>
  <si>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</si>
  <si>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</si>
  <si>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</si>
  <si>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</si>
  <si>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</si>
  <si>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</si>
  <si>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</si>
  <si>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</si>
  <si>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</si>
  <si>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</si>
  <si>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</si>
  <si>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</si>
  <si>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</si>
  <si>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</si>
  <si>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</si>
  <si>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</si>
  <si>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</si>
  <si>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</si>
  <si>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</si>
  <si>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</si>
  <si>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</si>
  <si>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</si>
  <si>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</si>
  <si>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</si>
  <si>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</si>
  <si>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</si>
  <si>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</si>
  <si>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</si>
  <si>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</si>
  <si>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</si>
  <si>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</si>
  <si>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</si>
  <si>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</si>
  <si>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</si>
  <si>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</si>
  <si>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</si>
  <si>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</si>
  <si>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</si>
  <si>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</si>
  <si>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</si>
  <si>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</si>
  <si>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</si>
  <si>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</si>
  <si>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</si>
  <si>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</si>
  <si>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</si>
  <si>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</si>
  <si>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</si>
  <si>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</si>
  <si>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</si>
  <si>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</si>
  <si>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</si>
  <si>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</si>
  <si>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</si>
  <si>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</si>
  <si>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</si>
  <si>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</si>
  <si>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</si>
  <si>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</si>
  <si>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</si>
  <si>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</si>
  <si>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</si>
  <si>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</si>
  <si>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</si>
  <si>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介護保険特別会計（保険事業勘定）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</si>
  <si>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</si>
  <si>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</si>
  <si>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</si>
  <si>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</si>
  <si>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</si>
  <si>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</si>
  <si>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</si>
  <si>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</si>
  <si>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</si>
  <si>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</si>
  <si>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</si>
  <si>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</si>
  <si>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</si>
  <si>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</si>
  <si>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</si>
  <si>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</si>
  <si>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</si>
  <si>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</si>
  <si>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</si>
  <si>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</si>
  <si>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</si>
  <si>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</si>
  <si>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</si>
  <si>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</si>
  <si>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</si>
  <si>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</si>
  <si>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</si>
  <si>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</si>
  <si>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</si>
  <si>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</si>
  <si>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</si>
  <si>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</si>
  <si>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</si>
  <si>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</si>
  <si>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</si>
  <si>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</si>
  <si>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</si>
  <si>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</si>
  <si>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</si>
  <si>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</si>
  <si>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</si>
  <si>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</si>
  <si>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</si>
  <si>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</si>
  <si>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</si>
  <si>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</si>
  <si>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</si>
  <si>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</si>
  <si>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</si>
  <si>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</si>
  <si>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</si>
  <si>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</si>
  <si>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</si>
  <si>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</si>
  <si>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</si>
  <si>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</si>
  <si>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</si>
  <si>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</si>
  <si>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</si>
  <si>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</si>
  <si>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</si>
  <si>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</si>
  <si>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</si>
  <si>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</si>
  <si>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</si>
  <si>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</si>
  <si>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</si>
  <si>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</si>
  <si>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</si>
  <si>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</si>
  <si>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</si>
  <si>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</si>
  <si>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</si>
  <si>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</si>
  <si>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</si>
  <si>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</si>
  <si>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</si>
  <si>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</si>
  <si>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</si>
  <si>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</si>
  <si>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</si>
  <si>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</si>
  <si>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</si>
  <si>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</si>
  <si>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</si>
  <si>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</si>
  <si>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</si>
  <si>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</si>
  <si>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0.20</t>
  </si>
  <si>
    <t>下水道事業会計</t>
  </si>
  <si>
    <t>一般会計</t>
  </si>
  <si>
    <t>水道事業会計</t>
  </si>
  <si>
    <t>介護保険特別会計（保険事業勘定）</t>
  </si>
  <si>
    <t>後期高齢者医療特別会計</t>
  </si>
  <si>
    <t>国民健康保険特別会計</t>
  </si>
  <si>
    <t>駐車場特別会計</t>
  </si>
  <si>
    <t>休日応急診療所特別会計</t>
  </si>
  <si>
    <t>その他会計（赤字）</t>
  </si>
  <si>
    <t>その他会計（黒字）</t>
  </si>
  <si>
    <t>（百万円）</t>
    <phoneticPr fontId="5"/>
  </si>
  <si>
    <t>H30</t>
    <phoneticPr fontId="5"/>
  </si>
  <si>
    <t>R01</t>
    <phoneticPr fontId="5"/>
  </si>
  <si>
    <t>R02</t>
    <phoneticPr fontId="5"/>
  </si>
  <si>
    <t>R03</t>
    <phoneticPr fontId="5"/>
  </si>
  <si>
    <t>R04</t>
    <phoneticPr fontId="5"/>
  </si>
  <si>
    <t>城南衛生管理組合</t>
  </si>
  <si>
    <t>澱川右岸水防事務組合</t>
  </si>
  <si>
    <t>淀川・木津川水防事務組合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</si>
  <si>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</si>
  <si>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</si>
  <si>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</si>
  <si>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</si>
  <si>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京都府後期高齢者医療広域連合（特別会計）</t>
  </si>
  <si>
    <t>京都地方税機構</t>
  </si>
  <si>
    <t>-</t>
    <phoneticPr fontId="2"/>
  </si>
  <si>
    <t>やわた市民文化事業団</t>
  </si>
  <si>
    <t>八幡市公園施設事業団</t>
  </si>
  <si>
    <t>公共施設等整備基金</t>
    <rPh sb="0" eb="2">
      <t>コウキョウ</t>
    </rPh>
    <rPh sb="2" eb="4">
      <t>シセツ</t>
    </rPh>
    <rPh sb="4" eb="5">
      <t>トウ</t>
    </rPh>
    <rPh sb="5" eb="7">
      <t>セイビ</t>
    </rPh>
    <rPh sb="7" eb="9">
      <t>キキン</t>
    </rPh>
    <phoneticPr fontId="5"/>
  </si>
  <si>
    <t>職員退職手当基金</t>
  </si>
  <si>
    <t>市民協働防災対策基金</t>
    <rPh sb="0" eb="2">
      <t>シミン</t>
    </rPh>
    <rPh sb="2" eb="4">
      <t>キョウドウ</t>
    </rPh>
    <rPh sb="4" eb="6">
      <t>ボウサイ</t>
    </rPh>
    <rPh sb="6" eb="8">
      <t>タイサク</t>
    </rPh>
    <rPh sb="8" eb="10">
      <t>キキン</t>
    </rPh>
    <phoneticPr fontId="5"/>
  </si>
  <si>
    <t>住宅新築資金等貸付事業基金</t>
    <rPh sb="0" eb="2">
      <t>ジュウタク</t>
    </rPh>
    <rPh sb="2" eb="4">
      <t>シンチク</t>
    </rPh>
    <rPh sb="4" eb="6">
      <t>シキン</t>
    </rPh>
    <rPh sb="6" eb="7">
      <t>トウ</t>
    </rPh>
    <rPh sb="7" eb="9">
      <t>カシツケ</t>
    </rPh>
    <rPh sb="9" eb="11">
      <t>ジギョウ</t>
    </rPh>
    <rPh sb="11" eb="13">
      <t>キキン</t>
    </rPh>
    <phoneticPr fontId="5"/>
  </si>
  <si>
    <t>ふれあい基金</t>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</si>
  <si>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</si>
  <si>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</si>
  <si>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</si>
  <si>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</si>
  <si>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</si>
  <si>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令和４年度に新庁舎整備事業に係る地方債の借入を行ったことにより、将来負担比率が前年度から大幅に上昇し、類似団体よりも高い水準となった。
実質公債費比率については類似団体より低い水準となっており、これは市域の面積が小さくインフラ資産が比較的少ないことで建設事業に係る地方債負担が抑制されていること等が要因として考えられる。しかしながら、本市の現状で見ればH30年度から実質公債比率は増加の傾向を辿っており、今後も学校施設や就学前施設をはじめとする施設の老朽化に係る地方債の発行が予定されている状況である。公共施設等総合管理計画や個別施設計画に基づき、施設の統廃合・長寿命化・更新等、施設の老朽化対策を適切に進めていく予定ではあるが、地方債発行額の調整や国庫補助金等他の財源確保に努めていく必要がある。</t>
    <rPh sb="51" eb="53">
      <t>ルイジ</t>
    </rPh>
    <rPh sb="53" eb="55">
      <t>ダンタイ</t>
    </rPh>
    <rPh sb="58" eb="59">
      <t>タカ</t>
    </rPh>
    <rPh sb="60" eb="62">
      <t>スイジュン</t>
    </rPh>
    <rPh sb="205" eb="207">
      <t>ガッコウ</t>
    </rPh>
    <rPh sb="207" eb="209">
      <t>シセツ</t>
    </rPh>
    <rPh sb="210" eb="213">
      <t>シュウガクマエ</t>
    </rPh>
    <rPh sb="213" eb="215">
      <t>シセツ</t>
    </rPh>
    <rPh sb="222" eb="224">
      <t>シセツ</t>
    </rPh>
    <rPh sb="225" eb="228">
      <t>ロウキュウカ</t>
    </rPh>
    <rPh sb="229" eb="230">
      <t>カカ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</si>
  <si>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</si>
  <si>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</si>
  <si>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</si>
  <si>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令和４年度に新庁舎整備事業に係る地方債の借入を行ったため、将来負担比率が前年度から大幅に上昇（令和４年度将来負担比率：16.2％）した。その一方で、学校施設や就学前施設をはじめ老朽化している施設が多く、有形固定資産減価償却率は類似団体よりも高い水準にあるため、今後、公共施設等総合管理計画や個別施設計画に基づき、施設の統廃合・長寿命化・更新等、施設の老朽化対策を適切に進めていく予定である。また、施設老朽化対策の財源として多額の地方債発行や基金の取崩しが必要となってくるため、今後も将来負担比率は上昇していくことが想定される。（令和４年度決算に係る財務書類は作成中）</t>
    <rPh sb="0" eb="2">
      <t>レイワ</t>
    </rPh>
    <rPh sb="3" eb="5">
      <t>ネンド</t>
    </rPh>
    <rPh sb="14" eb="15">
      <t>カカ</t>
    </rPh>
    <rPh sb="16" eb="19">
      <t>チホウサイ</t>
    </rPh>
    <rPh sb="20" eb="22">
      <t>カリイレ</t>
    </rPh>
    <rPh sb="23" eb="24">
      <t>オコナ</t>
    </rPh>
    <rPh sb="29" eb="31">
      <t>ショウライ</t>
    </rPh>
    <rPh sb="31" eb="33">
      <t>フタン</t>
    </rPh>
    <rPh sb="33" eb="35">
      <t>ヒリツ</t>
    </rPh>
    <rPh sb="36" eb="39">
      <t>ゼンネンド</t>
    </rPh>
    <rPh sb="41" eb="43">
      <t>オオハバ</t>
    </rPh>
    <rPh sb="44" eb="46">
      <t>ジョウショウ</t>
    </rPh>
    <rPh sb="47" eb="49">
      <t>レイワ</t>
    </rPh>
    <rPh sb="50" eb="52">
      <t>ネンド</t>
    </rPh>
    <rPh sb="52" eb="54">
      <t>ショウライ</t>
    </rPh>
    <rPh sb="54" eb="56">
      <t>フタン</t>
    </rPh>
    <rPh sb="56" eb="58">
      <t>ヒリツ</t>
    </rPh>
    <rPh sb="74" eb="76">
      <t>ガッコウ</t>
    </rPh>
    <rPh sb="76" eb="78">
      <t>シセツ</t>
    </rPh>
    <rPh sb="198" eb="200">
      <t>シセツ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</si>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</sst>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18"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88"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9"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E6CF9A1-D182-4898-8FD3-51F55545579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45945</c:v>
                </c:pt>
                <c:pt idx="4">
                  <c:v>44475</c:v>
                </c:pt>
              </c:numCache>
            </c:numRef>
          </c:val>
          <c:smooth val="0"/>
          <c:extLst>
            <c:ext xmlns:c16="http://schemas.microsoft.com/office/drawing/2014/chart" uri="{C3380CC4-5D6E-409C-BE32-E72D297353CC}">
              <c16:uniqueId val="{00000000-87E4-4884-9C15-D8959A5DC3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10994</c:v>
                </c:pt>
                <c:pt idx="1">
                  <c:v>17745</c:v>
                </c:pt>
                <c:pt idx="2">
                  <c:v>62719</c:v>
                </c:pt>
                <c:pt idx="3">
                  <c:v>23613</c:v>
                </c:pt>
                <c:pt idx="4">
                  <c:v>105061</c:v>
                </c:pt>
              </c:numCache>
            </c:numRef>
          </c:val>
          <c:smooth val="0"/>
          <c:extLst>
            <c:ext xmlns:c16="http://schemas.microsoft.com/office/drawing/2014/chart" uri="{C3380CC4-5D6E-409C-BE32-E72D297353CC}">
              <c16:uniqueId val="{00000001-87E4-4884-9C15-D8959A5DC3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3.21</c:v>
                </c:pt>
                <c:pt idx="1">
                  <c:v>2.8</c:v>
                </c:pt>
                <c:pt idx="2">
                  <c:v>5.67</c:v>
                </c:pt>
                <c:pt idx="3">
                  <c:v>5.21</c:v>
                </c:pt>
                <c:pt idx="4">
                  <c:v>4.5199999999999996</c:v>
                </c:pt>
              </c:numCache>
            </c:numRef>
          </c:val>
          <c:extLst>
            <c:ext xmlns:c16="http://schemas.microsoft.com/office/drawing/2014/chart" uri="{C3380CC4-5D6E-409C-BE32-E72D297353CC}">
              <c16:uniqueId val="{00000000-4D98-452C-B174-3C1F2EC614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c:v>
                </c:pt>
                <c:pt idx="1">
                  <c:v>11.7</c:v>
                </c:pt>
                <c:pt idx="2">
                  <c:v>10.56</c:v>
                </c:pt>
                <c:pt idx="3">
                  <c:v>12.45</c:v>
                </c:pt>
                <c:pt idx="4">
                  <c:v>13.38</c:v>
                </c:pt>
              </c:numCache>
            </c:numRef>
          </c:val>
          <c:extLst>
            <c:ext xmlns:c16="http://schemas.microsoft.com/office/drawing/2014/chart" uri="{C3380CC4-5D6E-409C-BE32-E72D297353CC}">
              <c16:uniqueId val="{00000001-4D98-452C-B174-3C1F2EC614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0.87</c:v>
                </c:pt>
                <c:pt idx="1">
                  <c:v>0.68</c:v>
                </c:pt>
                <c:pt idx="2">
                  <c:v>0.77</c:v>
                </c:pt>
                <c:pt idx="3">
                  <c:v>1.4</c:v>
                </c:pt>
                <c:pt idx="4">
                  <c:v>-0.2</c:v>
                </c:pt>
              </c:numCache>
            </c:numRef>
          </c:val>
          <c:smooth val="0"/>
          <c:extLst>
            <c:ext xmlns:c16="http://schemas.microsoft.com/office/drawing/2014/chart" uri="{C3380CC4-5D6E-409C-BE32-E72D297353CC}">
              <c16:uniqueId val="{00000002-4D98-452C-B174-3C1F2EC614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62B-48FA-AD09-723DE117F2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2B-48FA-AD09-723DE117F278}"/>
            </c:ext>
          </c:extLst>
        </c:ser>
        <c:ser>
          <c:idx val="2"/>
          <c:order val="2"/>
          <c:tx>
            <c:strRef>
              <c:f>データシート!$A$29</c:f>
              <c:strCache>
                <c:ptCount val="1"/>
                <c:pt idx="0">
                  <c:v>休日応急診療所特別会計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62B-48FA-AD09-723DE117F278}"/>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62B-48FA-AD09-723DE117F27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0.81</c:v>
                </c:pt>
                <c:pt idx="2">
                  <c:v>#N/A</c:v>
                </c:pt>
                <c:pt idx="3">
                  <c:v>0.03</c:v>
                </c:pt>
                <c:pt idx="4">
                  <c:v>#N/A</c:v>
                </c:pt>
                <c:pt idx="5">
                  <c:v>0.74</c:v>
                </c:pt>
                <c:pt idx="6">
                  <c:v>#N/A</c:v>
                </c:pt>
                <c:pt idx="7">
                  <c:v>0.77</c:v>
                </c:pt>
                <c:pt idx="8">
                  <c:v>#N/A</c:v>
                </c:pt>
                <c:pt idx="9">
                  <c:v>0.05</c:v>
                </c:pt>
              </c:numCache>
            </c:numRef>
          </c:val>
          <c:extLst>
            <c:ext xmlns:c16="http://schemas.microsoft.com/office/drawing/2014/chart" uri="{C3380CC4-5D6E-409C-BE32-E72D297353CC}">
              <c16:uniqueId val="{00000004-762B-48FA-AD09-723DE117F27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0.16</c:v>
                </c:pt>
                <c:pt idx="2">
                  <c:v>#N/A</c:v>
                </c:pt>
                <c:pt idx="3">
                  <c:v>0.16</c:v>
                </c:pt>
                <c:pt idx="4">
                  <c:v>#N/A</c:v>
                </c:pt>
                <c:pt idx="5">
                  <c:v>0.19</c:v>
                </c:pt>
                <c:pt idx="6">
                  <c:v>#N/A</c:v>
                </c:pt>
                <c:pt idx="7">
                  <c:v>0.18</c:v>
                </c:pt>
                <c:pt idx="8">
                  <c:v>#N/A</c:v>
                </c:pt>
                <c:pt idx="9">
                  <c:v>0.22</c:v>
                </c:pt>
              </c:numCache>
            </c:numRef>
          </c:val>
          <c:extLst>
            <c:ext xmlns:c16="http://schemas.microsoft.com/office/drawing/2014/chart" uri="{C3380CC4-5D6E-409C-BE32-E72D297353CC}">
              <c16:uniqueId val="{00000005-762B-48FA-AD09-723DE117F278}"/>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0.69</c:v>
                </c:pt>
                <c:pt idx="2">
                  <c:v>#N/A</c:v>
                </c:pt>
                <c:pt idx="3">
                  <c:v>0.83</c:v>
                </c:pt>
                <c:pt idx="4">
                  <c:v>#N/A</c:v>
                </c:pt>
                <c:pt idx="5">
                  <c:v>0.83</c:v>
                </c:pt>
                <c:pt idx="6">
                  <c:v>#N/A</c:v>
                </c:pt>
                <c:pt idx="7">
                  <c:v>0.69</c:v>
                </c:pt>
                <c:pt idx="8">
                  <c:v>#N/A</c:v>
                </c:pt>
                <c:pt idx="9">
                  <c:v>0.87</c:v>
                </c:pt>
              </c:numCache>
            </c:numRef>
          </c:val>
          <c:extLst>
            <c:ext xmlns:c16="http://schemas.microsoft.com/office/drawing/2014/chart" uri="{C3380CC4-5D6E-409C-BE32-E72D297353CC}">
              <c16:uniqueId val="{00000006-762B-48FA-AD09-723DE117F27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4.68</c:v>
                </c:pt>
                <c:pt idx="2">
                  <c:v>#N/A</c:v>
                </c:pt>
                <c:pt idx="3">
                  <c:v>5.14</c:v>
                </c:pt>
                <c:pt idx="4">
                  <c:v>#N/A</c:v>
                </c:pt>
                <c:pt idx="5">
                  <c:v>5.62</c:v>
                </c:pt>
                <c:pt idx="6">
                  <c:v>#N/A</c:v>
                </c:pt>
                <c:pt idx="7">
                  <c:v>5.38</c:v>
                </c:pt>
                <c:pt idx="8">
                  <c:v>#N/A</c:v>
                </c:pt>
                <c:pt idx="9">
                  <c:v>4.4000000000000004</c:v>
                </c:pt>
              </c:numCache>
            </c:numRef>
          </c:val>
          <c:extLst>
            <c:ext xmlns:c16="http://schemas.microsoft.com/office/drawing/2014/chart" uri="{C3380CC4-5D6E-409C-BE32-E72D297353CC}">
              <c16:uniqueId val="{00000007-762B-48FA-AD09-723DE117F2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3.21</c:v>
                </c:pt>
                <c:pt idx="2">
                  <c:v>#N/A</c:v>
                </c:pt>
                <c:pt idx="3">
                  <c:v>2.8</c:v>
                </c:pt>
                <c:pt idx="4">
                  <c:v>#N/A</c:v>
                </c:pt>
                <c:pt idx="5">
                  <c:v>5.66</c:v>
                </c:pt>
                <c:pt idx="6">
                  <c:v>#N/A</c:v>
                </c:pt>
                <c:pt idx="7">
                  <c:v>5.2</c:v>
                </c:pt>
                <c:pt idx="8">
                  <c:v>#N/A</c:v>
                </c:pt>
                <c:pt idx="9">
                  <c:v>4.51</c:v>
                </c:pt>
              </c:numCache>
            </c:numRef>
          </c:val>
          <c:extLst>
            <c:ext xmlns:c16="http://schemas.microsoft.com/office/drawing/2014/chart" uri="{C3380CC4-5D6E-409C-BE32-E72D297353CC}">
              <c16:uniqueId val="{00000008-762B-48FA-AD09-723DE117F278}"/>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5.47</c:v>
                </c:pt>
                <c:pt idx="2">
                  <c:v>#N/A</c:v>
                </c:pt>
                <c:pt idx="3">
                  <c:v>5.16</c:v>
                </c:pt>
                <c:pt idx="4">
                  <c:v>#N/A</c:v>
                </c:pt>
                <c:pt idx="5">
                  <c:v>5.37</c:v>
                </c:pt>
                <c:pt idx="6">
                  <c:v>#N/A</c:v>
                </c:pt>
                <c:pt idx="7">
                  <c:v>5.83</c:v>
                </c:pt>
                <c:pt idx="8">
                  <c:v>#N/A</c:v>
                </c:pt>
                <c:pt idx="9">
                  <c:v>6.59</c:v>
                </c:pt>
              </c:numCache>
            </c:numRef>
          </c:val>
          <c:extLst>
            <c:ext xmlns:c16="http://schemas.microsoft.com/office/drawing/2014/chart" uri="{C3380CC4-5D6E-409C-BE32-E72D297353CC}">
              <c16:uniqueId val="{00000009-762B-48FA-AD09-723DE117F2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2122</c:v>
                </c:pt>
                <c:pt idx="5">
                  <c:v>2108</c:v>
                </c:pt>
                <c:pt idx="8">
                  <c:v>2134</c:v>
                </c:pt>
                <c:pt idx="11">
                  <c:v>2205</c:v>
                </c:pt>
                <c:pt idx="14">
                  <c:v>2170</c:v>
                </c:pt>
              </c:numCache>
            </c:numRef>
          </c:val>
          <c:extLst>
            <c:ext xmlns:c16="http://schemas.microsoft.com/office/drawing/2014/chart" uri="{C3380CC4-5D6E-409C-BE32-E72D297353CC}">
              <c16:uniqueId val="{00000000-322F-49BA-B6E9-C0D9676602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2F-49BA-B6E9-C0D9676602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22F-49BA-B6E9-C0D9676602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103</c:v>
                </c:pt>
                <c:pt idx="3">
                  <c:v>99</c:v>
                </c:pt>
                <c:pt idx="6">
                  <c:v>147</c:v>
                </c:pt>
                <c:pt idx="9">
                  <c:v>118</c:v>
                </c:pt>
                <c:pt idx="12">
                  <c:v>120</c:v>
                </c:pt>
              </c:numCache>
            </c:numRef>
          </c:val>
          <c:extLst>
            <c:ext xmlns:c16="http://schemas.microsoft.com/office/drawing/2014/chart" uri="{C3380CC4-5D6E-409C-BE32-E72D297353CC}">
              <c16:uniqueId val="{00000003-322F-49BA-B6E9-C0D9676602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104</c:v>
                </c:pt>
                <c:pt idx="3">
                  <c:v>102</c:v>
                </c:pt>
                <c:pt idx="6">
                  <c:v>97</c:v>
                </c:pt>
                <c:pt idx="9">
                  <c:v>96</c:v>
                </c:pt>
                <c:pt idx="12">
                  <c:v>78</c:v>
                </c:pt>
              </c:numCache>
            </c:numRef>
          </c:val>
          <c:extLst>
            <c:ext xmlns:c16="http://schemas.microsoft.com/office/drawing/2014/chart" uri="{C3380CC4-5D6E-409C-BE32-E72D297353CC}">
              <c16:uniqueId val="{00000004-322F-49BA-B6E9-C0D9676602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2F-49BA-B6E9-C0D9676602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2F-49BA-B6E9-C0D9676602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2167</c:v>
                </c:pt>
                <c:pt idx="3">
                  <c:v>2319</c:v>
                </c:pt>
                <c:pt idx="6">
                  <c:v>2443</c:v>
                </c:pt>
                <c:pt idx="9">
                  <c:v>2557</c:v>
                </c:pt>
                <c:pt idx="12">
                  <c:v>2465</c:v>
                </c:pt>
              </c:numCache>
            </c:numRef>
          </c:val>
          <c:extLst>
            <c:ext xmlns:c16="http://schemas.microsoft.com/office/drawing/2014/chart" uri="{C3380CC4-5D6E-409C-BE32-E72D297353CC}">
              <c16:uniqueId val="{00000007-322F-49BA-B6E9-C0D9676602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252</c:v>
                </c:pt>
                <c:pt idx="2">
                  <c:v>#N/A</c:v>
                </c:pt>
                <c:pt idx="3">
                  <c:v>#N/A</c:v>
                </c:pt>
                <c:pt idx="4">
                  <c:v>412</c:v>
                </c:pt>
                <c:pt idx="5">
                  <c:v>#N/A</c:v>
                </c:pt>
                <c:pt idx="6">
                  <c:v>#N/A</c:v>
                </c:pt>
                <c:pt idx="7">
                  <c:v>553</c:v>
                </c:pt>
                <c:pt idx="8">
                  <c:v>#N/A</c:v>
                </c:pt>
                <c:pt idx="9">
                  <c:v>#N/A</c:v>
                </c:pt>
                <c:pt idx="10">
                  <c:v>566</c:v>
                </c:pt>
                <c:pt idx="11">
                  <c:v>#N/A</c:v>
                </c:pt>
                <c:pt idx="12">
                  <c:v>#N/A</c:v>
                </c:pt>
                <c:pt idx="13">
                  <c:v>493</c:v>
                </c:pt>
                <c:pt idx="14">
                  <c:v>#N/A</c:v>
                </c:pt>
              </c:numCache>
            </c:numRef>
          </c:val>
          <c:smooth val="0"/>
          <c:extLst>
            <c:ext xmlns:c16="http://schemas.microsoft.com/office/drawing/2014/chart" uri="{C3380CC4-5D6E-409C-BE32-E72D297353CC}">
              <c16:uniqueId val="{00000008-322F-49BA-B6E9-C0D9676602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19537</c:v>
                </c:pt>
                <c:pt idx="5">
                  <c:v>19443</c:v>
                </c:pt>
                <c:pt idx="8">
                  <c:v>20549</c:v>
                </c:pt>
                <c:pt idx="11">
                  <c:v>20395</c:v>
                </c:pt>
                <c:pt idx="14">
                  <c:v>21246</c:v>
                </c:pt>
              </c:numCache>
            </c:numRef>
          </c:val>
          <c:extLst>
            <c:ext xmlns:c16="http://schemas.microsoft.com/office/drawing/2014/chart" uri="{C3380CC4-5D6E-409C-BE32-E72D297353CC}">
              <c16:uniqueId val="{00000000-D34F-41F8-9C04-2DBA3F0F3B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5034</c:v>
                </c:pt>
                <c:pt idx="5">
                  <c:v>4462</c:v>
                </c:pt>
                <c:pt idx="8">
                  <c:v>3740</c:v>
                </c:pt>
                <c:pt idx="11">
                  <c:v>2995</c:v>
                </c:pt>
                <c:pt idx="14">
                  <c:v>3009</c:v>
                </c:pt>
              </c:numCache>
            </c:numRef>
          </c:val>
          <c:extLst>
            <c:ext xmlns:c16="http://schemas.microsoft.com/office/drawing/2014/chart" uri="{C3380CC4-5D6E-409C-BE32-E72D297353CC}">
              <c16:uniqueId val="{00000001-D34F-41F8-9C04-2DBA3F0F3B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7292</c:v>
                </c:pt>
                <c:pt idx="5">
                  <c:v>7050</c:v>
                </c:pt>
                <c:pt idx="8">
                  <c:v>6899</c:v>
                </c:pt>
                <c:pt idx="11">
                  <c:v>8063</c:v>
                </c:pt>
                <c:pt idx="14">
                  <c:v>7013</c:v>
                </c:pt>
              </c:numCache>
            </c:numRef>
          </c:val>
          <c:extLst>
            <c:ext xmlns:c16="http://schemas.microsoft.com/office/drawing/2014/chart" uri="{C3380CC4-5D6E-409C-BE32-E72D297353CC}">
              <c16:uniqueId val="{00000002-D34F-41F8-9C04-2DBA3F0F3B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4F-41F8-9C04-2DBA3F0F3B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4F-41F8-9C04-2DBA3F0F3B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4F-41F8-9C04-2DBA3F0F3B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2776</c:v>
                </c:pt>
                <c:pt idx="3">
                  <c:v>2767</c:v>
                </c:pt>
                <c:pt idx="6">
                  <c:v>2763</c:v>
                </c:pt>
                <c:pt idx="9">
                  <c:v>2810</c:v>
                </c:pt>
                <c:pt idx="12">
                  <c:v>2742</c:v>
                </c:pt>
              </c:numCache>
            </c:numRef>
          </c:val>
          <c:extLst>
            <c:ext xmlns:c16="http://schemas.microsoft.com/office/drawing/2014/chart" uri="{C3380CC4-5D6E-409C-BE32-E72D297353CC}">
              <c16:uniqueId val="{00000006-D34F-41F8-9C04-2DBA3F0F3B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1476</c:v>
                </c:pt>
                <c:pt idx="3">
                  <c:v>1484</c:v>
                </c:pt>
                <c:pt idx="6">
                  <c:v>1348</c:v>
                </c:pt>
                <c:pt idx="9">
                  <c:v>1288</c:v>
                </c:pt>
                <c:pt idx="12">
                  <c:v>1897</c:v>
                </c:pt>
              </c:numCache>
            </c:numRef>
          </c:val>
          <c:extLst>
            <c:ext xmlns:c16="http://schemas.microsoft.com/office/drawing/2014/chart" uri="{C3380CC4-5D6E-409C-BE32-E72D297353CC}">
              <c16:uniqueId val="{00000007-D34F-41F8-9C04-2DBA3F0F3B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1569</c:v>
                </c:pt>
                <c:pt idx="3">
                  <c:v>992</c:v>
                </c:pt>
                <c:pt idx="6">
                  <c:v>406</c:v>
                </c:pt>
                <c:pt idx="9">
                  <c:v>341</c:v>
                </c:pt>
                <c:pt idx="12">
                  <c:v>274</c:v>
                </c:pt>
              </c:numCache>
            </c:numRef>
          </c:val>
          <c:extLst>
            <c:ext xmlns:c16="http://schemas.microsoft.com/office/drawing/2014/chart" uri="{C3380CC4-5D6E-409C-BE32-E72D297353CC}">
              <c16:uniqueId val="{00000008-D34F-41F8-9C04-2DBA3F0F3B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17</c:v>
                </c:pt>
                <c:pt idx="12">
                  <c:v>0</c:v>
                </c:pt>
              </c:numCache>
            </c:numRef>
          </c:val>
          <c:extLst>
            <c:ext xmlns:c16="http://schemas.microsoft.com/office/drawing/2014/chart" uri="{C3380CC4-5D6E-409C-BE32-E72D297353CC}">
              <c16:uniqueId val="{00000009-D34F-41F8-9C04-2DBA3F0F3B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26076</c:v>
                </c:pt>
                <c:pt idx="3">
                  <c:v>24837</c:v>
                </c:pt>
                <c:pt idx="6">
                  <c:v>27113</c:v>
                </c:pt>
                <c:pt idx="9">
                  <c:v>26293</c:v>
                </c:pt>
                <c:pt idx="12">
                  <c:v>28635</c:v>
                </c:pt>
              </c:numCache>
            </c:numRef>
          </c:val>
          <c:extLst>
            <c:ext xmlns:c16="http://schemas.microsoft.com/office/drawing/2014/chart" uri="{C3380CC4-5D6E-409C-BE32-E72D297353CC}">
              <c16:uniqueId val="{0000000A-D34F-41F8-9C04-2DBA3F0F3B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34</c:v>
                </c:pt>
                <c:pt idx="2">
                  <c:v>#N/A</c:v>
                </c:pt>
                <c:pt idx="3">
                  <c:v>#N/A</c:v>
                </c:pt>
                <c:pt idx="4">
                  <c:v>0</c:v>
                </c:pt>
                <c:pt idx="5">
                  <c:v>#N/A</c:v>
                </c:pt>
                <c:pt idx="6">
                  <c:v>#N/A</c:v>
                </c:pt>
                <c:pt idx="7">
                  <c:v>442</c:v>
                </c:pt>
                <c:pt idx="8">
                  <c:v>#N/A</c:v>
                </c:pt>
                <c:pt idx="9">
                  <c:v>#N/A</c:v>
                </c:pt>
                <c:pt idx="10">
                  <c:v>0</c:v>
                </c:pt>
                <c:pt idx="11">
                  <c:v>#N/A</c:v>
                </c:pt>
                <c:pt idx="12">
                  <c:v>#N/A</c:v>
                </c:pt>
                <c:pt idx="13">
                  <c:v>2281</c:v>
                </c:pt>
                <c:pt idx="14">
                  <c:v>#N/A</c:v>
                </c:pt>
              </c:numCache>
            </c:numRef>
          </c:val>
          <c:smooth val="0"/>
          <c:extLst>
            <c:ext xmlns:c16="http://schemas.microsoft.com/office/drawing/2014/chart" uri="{C3380CC4-5D6E-409C-BE32-E72D297353CC}">
              <c16:uniqueId val="{0000000B-D34F-41F8-9C04-2DBA3F0F3B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1644</c:v>
                </c:pt>
                <c:pt idx="1">
                  <c:v>1984</c:v>
                </c:pt>
                <c:pt idx="2">
                  <c:v>2103</c:v>
                </c:pt>
              </c:numCache>
            </c:numRef>
          </c:val>
          <c:extLst>
            <c:ext xmlns:c16="http://schemas.microsoft.com/office/drawing/2014/chart" uri="{C3380CC4-5D6E-409C-BE32-E72D297353CC}">
              <c16:uniqueId val="{00000000-0D1F-4EFD-A87F-942F9CDCB6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134</c:v>
                </c:pt>
                <c:pt idx="1">
                  <c:v>494</c:v>
                </c:pt>
                <c:pt idx="2">
                  <c:v>695</c:v>
                </c:pt>
              </c:numCache>
            </c:numRef>
          </c:val>
          <c:extLst>
            <c:ext xmlns:c16="http://schemas.microsoft.com/office/drawing/2014/chart" uri="{C3380CC4-5D6E-409C-BE32-E72D297353CC}">
              <c16:uniqueId val="{00000001-0D1F-4EFD-A87F-942F9CDCB6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5121</c:v>
                </c:pt>
                <c:pt idx="1">
                  <c:v>5585</c:v>
                </c:pt>
                <c:pt idx="2">
                  <c:v>4214</c:v>
                </c:pt>
              </c:numCache>
            </c:numRef>
          </c:val>
          <c:extLst>
            <c:ext xmlns:c16="http://schemas.microsoft.com/office/drawing/2014/chart" uri="{C3380CC4-5D6E-409C-BE32-E72D297353CC}">
              <c16:uniqueId val="{00000002-0D1F-4EFD-A87F-942F9CDCB6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{F458337F-4D23-4B26-ADF7-F0A7BEFE174B}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A3F-4385-A0BC-A8BEB1BFCA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{D419DE5C-B758-48F2-8BC3-D48134319DD5}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3F-4385-A0BC-A8BEB1BFCA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{648DEF73-6E6E-47BB-9B2C-4EAC39F99386}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3F-4385-A0BC-A8BEB1BFCA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{9D223530-6BC5-4A5C-A4F9-140DAAFA310E}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3F-4385-A0BC-A8BEB1BFCA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{E87FCDCF-2973-46D2-9834-02FE089CC7FE}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3F-4385-A0BC-A8BEB1BFCAF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{DA9F85BB-4322-47F6-930E-99EB20651A89}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A3F-4385-A0BC-A8BEB1BFCAF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{F43B1B09-2530-4C85-83F1-CF3340795537}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A3F-4385-A0BC-A8BEB1BFCAF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{A74D525A-AEBD-4256-8783-68AB18A98C99}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A3F-4385-A0BC-A8BEB1BFCAF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{B5288292-AB31-490C-BC0E-AB3482D72504}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A3F-4385-A0BC-A8BEB1BFCA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c:v>
                </c:pt>
                <c:pt idx="8">
                  <c:v>69.3</c:v>
                </c:pt>
                <c:pt idx="16">
                  <c:v>70.5</c:v>
                </c:pt>
                <c:pt idx="24">
                  <c:v>72.8</c:v>
                </c:pt>
              </c:numCache>
            </c:numRef>
          </c:xVal>
          <c:yVal>
            <c:numRef>
              <c:f>公会計指標分析・財政指標組合せ分析表!$BP$51:$DC$51</c:f>
              <c:numCache>
                <c:formatCode>#,##0.0;"▲ "#,##0.0</c:formatCode>
                <c:ptCount val="40"/>
                <c:pt idx="0">
                  <c:v>0.2</c:v>
                </c:pt>
                <c:pt idx="16">
                  <c:v>3.1</c:v>
                </c:pt>
              </c:numCache>
            </c:numRef>
          </c:yVal>
          <c:smooth val="0"/>
          <c:extLst>
            <c:ext xmlns:c16="http://schemas.microsoft.com/office/drawing/2014/chart" uri="{C3380CC4-5D6E-409C-BE32-E72D297353CC}">
              <c16:uniqueId val="{00000009-1A3F-4385-A0BC-A8BEB1BFCA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9.1507461090671149E-4"/>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{58222180-1FCF-4F9D-A7E9-AF2037E8EC52}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A3F-4385-A0BC-A8BEB1BFCAF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{025AC580-1965-4DBF-9219-577DE9FB323C}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3F-4385-A0BC-A8BEB1BFCA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{864E11C8-FA46-4610-A540-3912464A89FD}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3F-4385-A0BC-A8BEB1BFCA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{C858EB6B-C892-4921-9039-20E8D5FF9E4C}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3F-4385-A0BC-A8BEB1BFCA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{FB4BFD5C-5276-4D41-9A1B-D9B5BECD4A23}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3F-4385-A0BC-A8BEB1BFCAFE}"/>
                </c:ext>
              </c:extLst>
            </c:dLbl>
            <c:dLbl>
              <c:idx val="8"/>
              <c:layout>
                <c:manualLayout>
                  <c:x val="0"/>
                  <c:y val="-9.1507461090687694E-4"/>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{01821379-8D95-4B57-AE19-B5F5BC57669F}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A3F-4385-A0BC-A8BEB1BFCAFE}"/>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{F2E7C30B-9321-4784-AB3A-414BA2F96160}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A3F-4385-A0BC-A8BEB1BFCAFE}"/>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{17B851E1-A47C-492D-B327-F862F6D32DC2}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A3F-4385-A0BC-A8BEB1BFCAF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{C95F0699-08C8-4E88-9A4C-91EF632855F7}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A3F-4385-A0BC-A8BEB1BFCA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63.7</c:v>
                </c:pt>
              </c:numCache>
            </c:numRef>
          </c:xVal>
          <c:yVal>
            <c:numRef>
              <c:f>公会計指標分析・財政指標組合せ分析表!$BP$55:$DC$55</c:f>
              <c:numCache>
                <c:formatCode>#,##0.0;"▲ "#,##0.0</c:formatCode>
                <c:ptCount val="40"/>
                <c:pt idx="0">
                  <c:v>25.4</c:v>
                </c:pt>
                <c:pt idx="8">
                  <c:v>23</c:v>
                </c:pt>
                <c:pt idx="16">
                  <c:v>28</c:v>
                </c:pt>
                <c:pt idx="24">
                  <c:v>11.2</c:v>
                </c:pt>
              </c:numCache>
            </c:numRef>
          </c:yVal>
          <c:smooth val="0"/>
          <c:extLst>
            <c:ext xmlns:c16="http://schemas.microsoft.com/office/drawing/2014/chart" uri="{C3380CC4-5D6E-409C-BE32-E72D297353CC}">
              <c16:uniqueId val="{00000013-1A3F-4385-A0BC-A8BEB1BFCAFE}"/>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{8FEFD477-E552-45C3-979E-E4431BB4989C}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5E6-4D1B-A9D6-26339A19D4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{4BE87663-D6C8-45B3-B9DF-A9C3D03C32F4}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E6-4D1B-A9D6-26339A19D4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{24B9685F-BB99-4621-A9C9-53E04129C0B1}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E6-4D1B-A9D6-26339A19D4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{AE4C423C-780B-40AB-AF2E-56BFA947F592}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E6-4D1B-A9D6-26339A19D4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{8AB2128E-5A6F-4081-8704-49474D9DE495}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E6-4D1B-A9D6-26339A19D4D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{E9830EF4-22D7-484E-8E2F-F4FBBC8BF891}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5E6-4D1B-A9D6-26339A19D4D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{063E0790-60D0-4BEB-90BF-0BF14F039CE9}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5E6-4D1B-A9D6-26339A19D4D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{6C0F405B-BB6D-4B09-9774-3D84EBC920D1}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5E6-4D1B-A9D6-26339A19D4D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{727C53AF-59C7-458E-A433-AC8A326CC225}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5E6-4D1B-A9D6-26339A19D4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1.9</c:v>
                </c:pt>
                <c:pt idx="16">
                  <c:v>2.9</c:v>
                </c:pt>
                <c:pt idx="24">
                  <c:v>3.6</c:v>
                </c:pt>
                <c:pt idx="32">
                  <c:v>3.8</c:v>
                </c:pt>
              </c:numCache>
            </c:numRef>
          </c:xVal>
          <c:yVal>
            <c:numRef>
              <c:f>公会計指標分析・財政指標組合せ分析表!$BP$73:$DC$73</c:f>
              <c:numCache>
                <c:formatCode>#,##0.0;"▲ "#,##0.0</c:formatCode>
                <c:ptCount val="40"/>
                <c:pt idx="0">
                  <c:v>0.2</c:v>
                </c:pt>
                <c:pt idx="16">
                  <c:v>3.1</c:v>
                </c:pt>
                <c:pt idx="32">
                  <c:v>16.2</c:v>
                </c:pt>
              </c:numCache>
            </c:numRef>
          </c:yVal>
          <c:smooth val="0"/>
          <c:extLst>
            <c:ext xmlns:c16="http://schemas.microsoft.com/office/drawing/2014/chart" uri="{C3380CC4-5D6E-409C-BE32-E72D297353CC}">
              <c16:uniqueId val="{00000009-C5E6-4D1B-A9D6-26339A19D4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2124696984114988E-4"/>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{9EEA13BB-0185-4660-B616-A85A64260257}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5E6-4D1B-A9D6-26339A19D4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{EAB0F110-E2F7-4418-8576-A8492C04EBD3}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E6-4D1B-A9D6-26339A19D4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{DE8E6F7D-D52F-4E9D-8AC6-0A55DC3A5B8A}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E6-4D1B-A9D6-26339A19D4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{79B94AEC-E54B-45D9-BE11-1EF7FC945EFE}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E6-4D1B-A9D6-26339A19D4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{D66F3580-8C53-474C-9C92-8CF2C5107CD5}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E6-4D1B-A9D6-26339A19D4D8}"/>
                </c:ext>
              </c:extLst>
            </c:dLbl>
            <c:dLbl>
              <c:idx val="8"/>
              <c:layout>
                <c:manualLayout>
                  <c:x val="0"/>
                  <c:y val="-2.2124696984122963E-4"/>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{CEB14948-1BE3-487F-8543-4CAEADCEAB4F}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5E6-4D1B-A9D6-26339A19D4D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{DB479671-E306-4E85-8EC7-220A6B5C4459}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5E6-4D1B-A9D6-26339A19D4D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{E5F4E2F6-9141-4185-9700-AE36679E0D3A}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5E6-4D1B-A9D6-26339A19D4D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{D698C383-7159-4141-A334-453832C4CB71}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5E6-4D1B-A9D6-26339A19D4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5.7</c:v>
                </c:pt>
                <c:pt idx="32">
                  <c:v>5.8</c:v>
                </c:pt>
              </c:numCache>
            </c:numRef>
          </c:xVal>
          <c:yVal>
            <c:numRef>
              <c:f>公会計指標分析・財政指標組合せ分析表!$BP$77:$DC$77</c:f>
              <c:numCache>
                <c:formatCode>#,##0.0;"▲ "#,##0.0</c:formatCode>
                <c:ptCount val="40"/>
                <c:pt idx="0">
                  <c:v>25.4</c:v>
                </c:pt>
                <c:pt idx="8">
                  <c:v>23</c:v>
                </c:pt>
                <c:pt idx="16">
                  <c:v>28</c:v>
                </c:pt>
                <c:pt idx="24">
                  <c:v>11.2</c:v>
                </c:pt>
                <c:pt idx="32">
                  <c:v>4.5999999999999996</c:v>
                </c:pt>
              </c:numCache>
            </c:numRef>
          </c:yVal>
          <c:smooth val="0"/>
          <c:extLst>
            <c:ext xmlns:c16="http://schemas.microsoft.com/office/drawing/2014/chart" uri="{C3380CC4-5D6E-409C-BE32-E72D297353CC}">
              <c16:uniqueId val="{00000013-C5E6-4D1B-A9D6-26339A19D4D8}"/>
            </c:ext>
          </c:extLst>
        </c:ser>
        <c:dLbls>
          <c:showLegendKey val="0"/>
          <c:showVal val="1"/>
          <c:showCatName val="0"/>
          <c:showSerName val="0"/>
          <c:showPercent val="0"/>
          <c:showBubbleSize val="0"/>
        </c:dLbls>
        <c:axId val="84219776"/>
        <c:axId val="84234240"/>
      </c:scatterChart>
      <c:valAx>
        <c:axId val="84219776"/>
        <c:scaling>
          <c:orientation val="maxMin"/>
          <c:max val="9"/>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67,317
24.35
35,669,870
34,882,319
709,672
15,716,174
28,635,354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年度においては、基準財政収入額・基準財政需要額ともに増加したが、基準財政需要額の伸び幅が大きかったこと等により財政力指数が低下している。令和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年度において第３次産業人口比率の増加により、市町村類型が</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－１から</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３に変更になったため、類似団体平均が大きく変動している。今後想定される更なる少子高齢化に備え、継続した行財政改革の取組を行うとともに、税源涵養の視点からの潜在力を成長に結びつける施策を推進することで、財政基盤の強化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45508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8608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104775</xdr:rowOff>
    </xdr:from>
    <xdr:to>
      <xdr:col>15</xdr:col>
      <xdr:colOff>133350</xdr:colOff>
      <xdr:row>44</xdr:row>
      <xdr:rowOff>34925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66269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年度は、前年度と比較して経常収支比率が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ポイント増加している。これは、前年度はたばこ税の変動の影響や、基準財政収入額の減少、臨時財政対策債償還のための追加交付等で地方交付税の一時的な増額があり、令和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これらがなくなったことにより収入が減少したことによるものである。今後歳出については義務的経費である人件費が会計年度任用職員制度等により増加傾向であり、委託料などの物件費や社会保障経費についても増加し続けていくことが見込まれており、継続した歳出改善や、税源涵養策の展開等を図っ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65</xdr:row>
      <xdr:rowOff>149437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15650"/>
          <a:ext cx="8382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67</xdr:row>
      <xdr:rowOff>31750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1565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31750</xdr:rowOff>
    </xdr:from>
    <xdr:to>
      <xdr:col>15</xdr:col>
      <xdr:colOff>82550</xdr:colOff>
      <xdr:row>67</xdr:row>
      <xdr:rowOff>80010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51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67</xdr:row>
      <xdr:rowOff>80010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97167"/>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98637</xdr:rowOff>
    </xdr:from>
    <xdr:to>
      <xdr:col>23</xdr:col>
      <xdr:colOff>184150</xdr:colOff>
      <xdr:row>66</xdr:row>
      <xdr:rowOff>28787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70714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1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152400</xdr:rowOff>
    </xdr:from>
    <xdr:to>
      <xdr:col>15</xdr:col>
      <xdr:colOff>133350</xdr:colOff>
      <xdr:row>67</xdr:row>
      <xdr:rowOff>82550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67327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29210</xdr:rowOff>
    </xdr:from>
    <xdr:to>
      <xdr:col>11</xdr:col>
      <xdr:colOff>82550</xdr:colOff>
      <xdr:row>67</xdr:row>
      <xdr:rowOff>130810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115587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も前年度に引き続き類似団体よりは低い額となっている。しかし、人件費については会計年度任用職員の人数等の要因により経常収支比率において比較的高い割合を占めているほか、近年は労務単価や物価上昇の影響もあり、委託料を始めとした物件費についても上昇傾向が続いているため、今後の人口減少を見据え、業務やサービスの合理化を進めたうえで、人件費と物件費のバランスを考えた効率的な財政運営が必要とな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127881</xdr:rowOff>
    </xdr:from>
    <xdr:to>
      <xdr:col>23</xdr:col>
      <xdr:colOff>133350</xdr:colOff>
      <xdr:row>82</xdr:row>
      <xdr:rowOff>149403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86781"/>
          <a:ext cx="838200" cy="2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80586</xdr:rowOff>
    </xdr:from>
    <xdr:to>
      <xdr:col>19</xdr:col>
      <xdr:colOff>133350</xdr:colOff>
      <xdr:row>82</xdr:row>
      <xdr:rowOff>127881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39486"/>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88010</xdr:rowOff>
    </xdr:from>
    <xdr:to>
      <xdr:col>15</xdr:col>
      <xdr:colOff>82550</xdr:colOff>
      <xdr:row>82</xdr:row>
      <xdr:rowOff>80586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75460"/>
          <a:ext cx="889000" cy="16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48400</xdr:rowOff>
    </xdr:from>
    <xdr:to>
      <xdr:col>15</xdr:col>
      <xdr:colOff>133350</xdr:colOff>
      <xdr:row>84</xdr:row>
      <xdr:rowOff>150000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45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134777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3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39187</xdr:rowOff>
    </xdr:from>
    <xdr:to>
      <xdr:col>11</xdr:col>
      <xdr:colOff>31750</xdr:colOff>
      <xdr:row>81</xdr:row>
      <xdr:rowOff>88010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26637"/>
          <a:ext cx="889000" cy="4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69371</xdr:rowOff>
    </xdr:from>
    <xdr:to>
      <xdr:col>11</xdr:col>
      <xdr:colOff>82550</xdr:colOff>
      <xdr:row>83</xdr:row>
      <xdr:rowOff>170971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155748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8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20594</xdr:rowOff>
    </xdr:from>
    <xdr:to>
      <xdr:col>7</xdr:col>
      <xdr:colOff>31750</xdr:colOff>
      <xdr:row>83</xdr:row>
      <xdr:rowOff>122194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5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106971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3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98603</xdr:rowOff>
    </xdr:from>
    <xdr:to>
      <xdr:col>23</xdr:col>
      <xdr:colOff>184150</xdr:colOff>
      <xdr:row>83</xdr:row>
      <xdr:rowOff>28753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5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115130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0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77081</xdr:rowOff>
    </xdr:from>
    <xdr:to>
      <xdr:col>19</xdr:col>
      <xdr:colOff>184150</xdr:colOff>
      <xdr:row>83</xdr:row>
      <xdr:rowOff>7231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3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17408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0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29786</xdr:rowOff>
    </xdr:from>
    <xdr:to>
      <xdr:col>15</xdr:col>
      <xdr:colOff>133350</xdr:colOff>
      <xdr:row>82</xdr:row>
      <xdr:rowOff>131386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8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141563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5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37210</xdr:rowOff>
    </xdr:from>
    <xdr:to>
      <xdr:col>11</xdr:col>
      <xdr:colOff>82550</xdr:colOff>
      <xdr:row>81</xdr:row>
      <xdr:rowOff>138810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2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148987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9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159837</xdr:rowOff>
    </xdr:from>
    <xdr:to>
      <xdr:col>7</xdr:col>
      <xdr:colOff>31750</xdr:colOff>
      <xdr:row>81</xdr:row>
      <xdr:rowOff>89987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100164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4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院勧告による国家公務員の給与制度の見直しに準じた職員給与の改正を実施しているが、市の人口急増期に大量採用された職員の入れ替わりの影響等により職員の平均年齢が偏在しており、若年層の昇格時期が早い傾向があること等により近年は指数が上昇し</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を超えている状況であるが、今後退職・新規採用による職員年齢構成の変動等により、数値が一定抑えられていく見通しである。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86179</xdr:rowOff>
    </xdr:from>
    <xdr:to>
      <xdr:col>81</xdr:col>
      <xdr:colOff>44450</xdr:colOff>
      <xdr:row>88</xdr:row>
      <xdr:rowOff>137886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17377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86179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1220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88</xdr:row>
      <xdr:rowOff>34471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152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16329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59163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1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職員数が最も多かった平成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715</a:t>
          </a:r>
          <a:r>
            <a:rPr kumimoji="1" lang="ja-JP" altLang="en-US" sz="1300">
              <a:latin typeface="ＭＳ Ｐゴシック" panose="020B0600070205080204" pitchFamily="50" charset="-128"/>
              <a:ea typeface="ＭＳ Ｐゴシック" panose="020B0600070205080204" pitchFamily="50" charset="-128"/>
            </a:rPr>
            <a:t>人から、令和４年４月１日には職員数を</a:t>
          </a:r>
          <a:r>
            <a:rPr kumimoji="1" lang="en-US" altLang="ja-JP" sz="1300">
              <a:latin typeface="ＭＳ Ｐゴシック" panose="020B0600070205080204" pitchFamily="50" charset="-128"/>
              <a:ea typeface="ＭＳ Ｐゴシック" panose="020B0600070205080204" pitchFamily="50" charset="-128"/>
            </a:rPr>
            <a:t>615</a:t>
          </a:r>
          <a:r>
            <a:rPr kumimoji="1" lang="ja-JP" altLang="en-US" sz="1300">
              <a:latin typeface="ＭＳ Ｐゴシック" panose="020B0600070205080204" pitchFamily="50" charset="-128"/>
              <a:ea typeface="ＭＳ Ｐゴシック" panose="020B0600070205080204" pitchFamily="50" charset="-128"/>
            </a:rPr>
            <a:t>人とし、</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人の減少となっているが、当面の間は消防分署整備にあわせた職員数の増加が続く見通しである。今後は統廃合を含めた就学前施設をはじめとした公共施設等の在り方について検討を進めるとともに、委託料とのコスト比較や技術継承などの課題も考慮しながら、各種業務の民間活用等の検討を行い、職員数の適正管理を行っていく必要が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134938</xdr:rowOff>
    </xdr:from>
    <xdr:to>
      <xdr:col>81</xdr:col>
      <xdr:colOff>44450</xdr:colOff>
      <xdr:row>62</xdr:row>
      <xdr:rowOff>163089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64838"/>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124883</xdr:rowOff>
    </xdr:from>
    <xdr:to>
      <xdr:col>77</xdr:col>
      <xdr:colOff>44450</xdr:colOff>
      <xdr:row>62</xdr:row>
      <xdr:rowOff>134938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547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114829</xdr:rowOff>
    </xdr:from>
    <xdr:to>
      <xdr:col>72</xdr:col>
      <xdr:colOff>203200</xdr:colOff>
      <xdr:row>62</xdr:row>
      <xdr:rowOff>124883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447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78634</xdr:rowOff>
    </xdr:from>
    <xdr:to>
      <xdr:col>68</xdr:col>
      <xdr:colOff>152400</xdr:colOff>
      <xdr:row>62</xdr:row>
      <xdr:rowOff>114829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0853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69444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112289</xdr:rowOff>
    </xdr:from>
    <xdr:to>
      <xdr:col>81</xdr:col>
      <xdr:colOff>95250</xdr:colOff>
      <xdr:row>63</xdr:row>
      <xdr:rowOff>42439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84366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84138</xdr:rowOff>
    </xdr:from>
    <xdr:to>
      <xdr:col>77</xdr:col>
      <xdr:colOff>95250</xdr:colOff>
      <xdr:row>63</xdr:row>
      <xdr:rowOff>14288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170515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0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74083</xdr:rowOff>
    </xdr:from>
    <xdr:to>
      <xdr:col>73</xdr:col>
      <xdr:colOff>44450</xdr:colOff>
      <xdr:row>63</xdr:row>
      <xdr:rowOff>4233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14410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64029</xdr:rowOff>
    </xdr:from>
    <xdr:to>
      <xdr:col>68</xdr:col>
      <xdr:colOff>203200</xdr:colOff>
      <xdr:row>62</xdr:row>
      <xdr:rowOff>165629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4356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6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27834</xdr:rowOff>
    </xdr:from>
    <xdr:to>
      <xdr:col>64</xdr:col>
      <xdr:colOff>152400</xdr:colOff>
      <xdr:row>62</xdr:row>
      <xdr:rowOff>129434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139611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42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発行した交付税算入のない退職手当債、消防施設整備、防災機能強化事業等の元金償還の本格化に伴い、実質公債費比率は悪化している。本市は、下水道事業の経営が健全であり、交付税算入を加味した場合の公営企業繰出金が少ないため、数値悪化を見ても実質公債費比率は他市と比較して低くなっている。今後は新庁舎整備に係る地方債の影響で元利償還金の増加が見込まれるが、交付税算入のある起債の割合を増やし、実質公債費比率の悪化を最小限にする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30480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7239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40</xdr:row>
      <xdr:rowOff>14394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160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129540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356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846</xdr:rowOff>
    </xdr:from>
    <xdr:to>
      <xdr:col>68</xdr:col>
      <xdr:colOff>152400</xdr:colOff>
      <xdr:row>39</xdr:row>
      <xdr:rowOff>49106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687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121496</xdr:rowOff>
    </xdr:from>
    <xdr:to>
      <xdr:col>64</xdr:col>
      <xdr:colOff>152400</xdr:colOff>
      <xdr:row>39</xdr:row>
      <xdr:rowOff>51646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61824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令和４年度には庁舎整備事業に係る地方債の借り入れと基金の取り崩しがあったことから、将来負担比率が</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となっている。引き続き退職手当債の繰り上げ償還や基金残高の確保、交付税措置のない起債借入の抑制により、将来負担比率の悪化を最小限にとどめていく必要がある。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123472</xdr:rowOff>
    </xdr:from>
    <xdr:to>
      <xdr:col>73</xdr:col>
      <xdr:colOff>44450</xdr:colOff>
      <xdr:row>16</xdr:row>
      <xdr:rowOff>53622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38399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78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56444</xdr:rowOff>
    </xdr:from>
    <xdr:to>
      <xdr:col>68</xdr:col>
      <xdr:colOff>203200</xdr:colOff>
      <xdr:row>15</xdr:row>
      <xdr:rowOff>158044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3545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136737</xdr:rowOff>
    </xdr:from>
    <xdr:to>
      <xdr:col>81</xdr:col>
      <xdr:colOff>95250</xdr:colOff>
      <xdr:row>15</xdr:row>
      <xdr:rowOff>66887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108814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0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132574</xdr:rowOff>
    </xdr:from>
    <xdr:to>
      <xdr:col>73</xdr:col>
      <xdr:colOff>44450</xdr:colOff>
      <xdr:row>14</xdr:row>
      <xdr:rowOff>62724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72901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3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93698</xdr:rowOff>
    </xdr:from>
    <xdr:to>
      <xdr:col>64</xdr:col>
      <xdr:colOff>152400</xdr:colOff>
      <xdr:row>14</xdr:row>
      <xdr:rowOff>23848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34025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09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67,317
24.35
35,669,870
34,882,319
709,672
15,716,174
28,635,354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占める人件費割合は高い状況である。これは、類似団体と比較して職員数が多いこと等が要因と考えられる。一方で、委託料等の物件費や負担金については比較的抑制されている状況であるが、今後の市民サービス需要や物件費等との総額とバランスを考慮した体制構築を推進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43180</xdr:rowOff>
    </xdr:from>
    <xdr:to>
      <xdr:col>24</xdr:col>
      <xdr:colOff>25400</xdr:colOff>
      <xdr:row>40</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011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43180</xdr:rowOff>
    </xdr:from>
    <xdr:to>
      <xdr:col>19</xdr:col>
      <xdr:colOff>187325</xdr:colOff>
      <xdr:row>41</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01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27940</xdr:rowOff>
    </xdr:from>
    <xdr:to>
      <xdr:col>15</xdr:col>
      <xdr:colOff>98425</xdr:colOff>
      <xdr:row>41</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859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27940</xdr:rowOff>
    </xdr:from>
    <xdr:to>
      <xdr:col>11</xdr:col>
      <xdr:colOff>9525</xdr:colOff>
      <xdr:row>40</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85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163830</xdr:rowOff>
    </xdr:from>
    <xdr:to>
      <xdr:col>20</xdr:col>
      <xdr:colOff>38100</xdr:colOff>
      <xdr:row>40</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3810</xdr:rowOff>
    </xdr:from>
    <xdr:to>
      <xdr:col>15</xdr:col>
      <xdr:colOff>149225</xdr:colOff>
      <xdr:row>41</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148590</xdr:rowOff>
    </xdr:from>
    <xdr:to>
      <xdr:col>11</xdr:col>
      <xdr:colOff>60325</xdr:colOff>
      <xdr:row>40</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63517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xdr:rowOff>
    </xdr:from>
    <xdr:to>
      <xdr:col>6</xdr:col>
      <xdr:colOff>171450</xdr:colOff>
      <xdr:row>40</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における人件費割合が高い反面として、委託料をはじめとした物件費の割合については比較的抑制されているが、令和４年度については電気代高騰等の影響で割合が増加した。物価上昇や労務単価上昇の影響を受けやすい費用であることから、今後の社会情勢や、市民サービス需要や人件費等との総額とバランスを考慮した体制構築を推進し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133858</xdr:rowOff>
    </xdr:from>
    <xdr:to>
      <xdr:col>82</xdr:col>
      <xdr:colOff>107950</xdr:colOff>
      <xdr:row>14</xdr:row>
      <xdr:rowOff>90424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6270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106426</xdr:rowOff>
    </xdr:from>
    <xdr:to>
      <xdr:col>78</xdr:col>
      <xdr:colOff>69850</xdr:colOff>
      <xdr:row>13</xdr:row>
      <xdr:rowOff>133858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352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106426</xdr:rowOff>
    </xdr:from>
    <xdr:to>
      <xdr:col>73</xdr:col>
      <xdr:colOff>180975</xdr:colOff>
      <xdr:row>14</xdr:row>
      <xdr:rowOff>72136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3527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xdr:rowOff>
    </xdr:from>
    <xdr:to>
      <xdr:col>74</xdr:col>
      <xdr:colOff>31750</xdr:colOff>
      <xdr:row>15</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17272</xdr:rowOff>
    </xdr:from>
    <xdr:to>
      <xdr:col>69</xdr:col>
      <xdr:colOff>92075</xdr:colOff>
      <xdr:row>14</xdr:row>
      <xdr:rowOff>72136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175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115062</xdr:rowOff>
    </xdr:from>
    <xdr:to>
      <xdr:col>69</xdr:col>
      <xdr:colOff>142875</xdr:colOff>
      <xdr:row>16</xdr:row>
      <xdr:rowOff>45212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29989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39624</xdr:rowOff>
    </xdr:from>
    <xdr:to>
      <xdr:col>82</xdr:col>
      <xdr:colOff>158750</xdr:colOff>
      <xdr:row>14</xdr:row>
      <xdr:rowOff>141224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56151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83058</xdr:rowOff>
    </xdr:from>
    <xdr:to>
      <xdr:col>78</xdr:col>
      <xdr:colOff>120650</xdr:colOff>
      <xdr:row>14</xdr:row>
      <xdr:rowOff>13208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23385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8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55626</xdr:rowOff>
    </xdr:from>
    <xdr:to>
      <xdr:col>74</xdr:col>
      <xdr:colOff>31750</xdr:colOff>
      <xdr:row>13</xdr:row>
      <xdr:rowOff>157226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167403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21336</xdr:rowOff>
    </xdr:from>
    <xdr:to>
      <xdr:col>69</xdr:col>
      <xdr:colOff>142875</xdr:colOff>
      <xdr:row>14</xdr:row>
      <xdr:rowOff>122936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133113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137922</xdr:rowOff>
    </xdr:from>
    <xdr:to>
      <xdr:col>65</xdr:col>
      <xdr:colOff>53975</xdr:colOff>
      <xdr:row>14</xdr:row>
      <xdr:rowOff>68072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78249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扶助費の割合は高い傾向である。新型コロナウイルス感染症の影響による医療控え等の影響で令和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年度から割合が低下していたが、近年は医療控えの影響がなくなりつつあり、高齢化率の増加も合わせて費用割合が増加傾向である。なお、令和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年度の生活保護率は</a:t>
          </a:r>
          <a:r>
            <a:rPr kumimoji="1" lang="en-US" altLang="ja-JP" sz="1300">
              <a:latin typeface="ＭＳ Ｐゴシック" panose="020B0600070205080204" pitchFamily="50" charset="-128"/>
              <a:ea typeface="ＭＳ Ｐゴシック" panose="020B0600070205080204" pitchFamily="50" charset="-128"/>
            </a:rPr>
            <a:t>21.24‰</a:t>
          </a:r>
          <a:r>
            <a:rPr kumimoji="1" lang="ja-JP" altLang="en-US" sz="1300">
              <a:latin typeface="ＭＳ Ｐゴシック" panose="020B0600070205080204" pitchFamily="50" charset="-128"/>
              <a:ea typeface="ＭＳ Ｐゴシック" panose="020B0600070205080204" pitchFamily="50" charset="-128"/>
            </a:rPr>
            <a:t>で前年度（</a:t>
          </a:r>
          <a:r>
            <a:rPr kumimoji="1" lang="en-US" altLang="ja-JP" sz="1300">
              <a:latin typeface="ＭＳ Ｐゴシック" panose="020B0600070205080204" pitchFamily="50" charset="-128"/>
              <a:ea typeface="ＭＳ Ｐゴシック" panose="020B0600070205080204" pitchFamily="50" charset="-128"/>
            </a:rPr>
            <a:t>21.48‰</a:t>
          </a:r>
          <a:r>
            <a:rPr kumimoji="1" lang="ja-JP" altLang="en-US" sz="1300">
              <a:latin typeface="ＭＳ Ｐゴシック" panose="020B0600070205080204" pitchFamily="50" charset="-128"/>
              <a:ea typeface="ＭＳ Ｐゴシック" panose="020B0600070205080204" pitchFamily="50" charset="-128"/>
            </a:rPr>
            <a:t>）より改善しているが、類似団体よりは依然高い状況である。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xdr:rowOff>
    </xdr:from>
    <xdr:to>
      <xdr:col>24</xdr:col>
      <xdr:colOff>25400</xdr:colOff>
      <xdr:row>57</xdr:row>
      <xdr:rowOff>54610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81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xdr:rowOff>
    </xdr:from>
    <xdr:to>
      <xdr:col>19</xdr:col>
      <xdr:colOff>187325</xdr:colOff>
      <xdr:row>57</xdr:row>
      <xdr:rowOff>115570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81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115570</xdr:rowOff>
    </xdr:from>
    <xdr:to>
      <xdr:col>15</xdr:col>
      <xdr:colOff>98425</xdr:colOff>
      <xdr:row>58</xdr:row>
      <xdr:rowOff>149860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88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167640</xdr:rowOff>
    </xdr:from>
    <xdr:to>
      <xdr:col>15</xdr:col>
      <xdr:colOff>149225</xdr:colOff>
      <xdr:row>55</xdr:row>
      <xdr:rowOff>97790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35560</xdr:rowOff>
    </xdr:from>
    <xdr:to>
      <xdr:col>11</xdr:col>
      <xdr:colOff>9525</xdr:colOff>
      <xdr:row>58</xdr:row>
      <xdr:rowOff>149860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79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138447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xdr:rowOff>
    </xdr:from>
    <xdr:to>
      <xdr:col>24</xdr:col>
      <xdr:colOff>76200</xdr:colOff>
      <xdr:row>57</xdr:row>
      <xdr:rowOff>105410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147337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129540</xdr:rowOff>
    </xdr:from>
    <xdr:to>
      <xdr:col>20</xdr:col>
      <xdr:colOff>38100</xdr:colOff>
      <xdr:row>57</xdr:row>
      <xdr:rowOff>59690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99060</xdr:rowOff>
    </xdr:from>
    <xdr:to>
      <xdr:col>11</xdr:col>
      <xdr:colOff>60325</xdr:colOff>
      <xdr:row>59</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13987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156210</xdr:rowOff>
    </xdr:from>
    <xdr:to>
      <xdr:col>6</xdr:col>
      <xdr:colOff>171450</xdr:colOff>
      <xdr:row>58</xdr:row>
      <xdr:rowOff>86360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71137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も、高齢化に伴う後期高齢者医療特別会計及び介護保険特別会計への繰出金の増等があり、分母となる臨時財政対策債借入が大幅に減少した影響もあり割合が増加しており、類似団体平均よりも高い水準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139700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31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158750</xdr:rowOff>
    </xdr:from>
    <xdr:to>
      <xdr:col>78</xdr:col>
      <xdr:colOff>69850</xdr:colOff>
      <xdr:row>58</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31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3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120650</xdr:rowOff>
    </xdr:from>
    <xdr:to>
      <xdr:col>69</xdr:col>
      <xdr:colOff>92075</xdr:colOff>
      <xdr:row>58</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893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44450</xdr:rowOff>
    </xdr:from>
    <xdr:to>
      <xdr:col>69</xdr:col>
      <xdr:colOff>142875</xdr:colOff>
      <xdr:row>59</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107950</xdr:rowOff>
    </xdr:from>
    <xdr:to>
      <xdr:col>78</xdr:col>
      <xdr:colOff>120650</xdr:colOff>
      <xdr:row>58</xdr:row>
      <xdr:rowOff>38100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22877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69850</xdr:rowOff>
    </xdr:from>
    <xdr:to>
      <xdr:col>65</xdr:col>
      <xdr:colOff>53975</xdr:colOff>
      <xdr:row>58</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への繰出を見直したことや、消防について市単独で行っており一部事務組合への負担金支出がないこと等により類似団体と比較し割合が低くなっている。今後も、市の助成対象事業が公共性・公益性を有しているかなど、市が定めた基準に基づき、適正に執行されているか等、助成制度の見直しも含め検討を行い、改善を図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0751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143002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0751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147574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147574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割合については概ね前年度と同水準であるが、令和４年度に借入を行った庁舎整備事業の元金償還等により今後増加が見込まれている。退職手当債の繰上償還や、地方交付税措置のある地方債の活用により、残高の抑制及び利息負担の軽減を図る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65278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623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66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92711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12063"/>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153433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扶助費が主な要因となり、類似団体平均と比較して数値が高い。令和４年度に関しては光熱費等物価高騰の影響や、分母となる臨時財政対策債の借入減額等により数値が悪化している。今後、少子高齢化により社会保障関係経費等の増加が予測される中、事務事業の見直し等による歳出抑制、税源涵養の視点からの潜在力を成長に結びつける施策を推進していくことで財政構造の弾力化を図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46989</xdr:rowOff>
    </xdr:from>
    <xdr:to>
      <xdr:col>82</xdr:col>
      <xdr:colOff>107950</xdr:colOff>
      <xdr:row>77</xdr:row>
      <xdr:rowOff>149861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077189"/>
          <a:ext cx="8382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46989</xdr:rowOff>
    </xdr:from>
    <xdr:to>
      <xdr:col>78</xdr:col>
      <xdr:colOff>69850</xdr:colOff>
      <xdr:row>78</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077189"/>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69850</xdr:rowOff>
    </xdr:from>
    <xdr:to>
      <xdr:col>73</xdr:col>
      <xdr:colOff>180975</xdr:colOff>
      <xdr:row>78</xdr:row>
      <xdr:rowOff>132714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4429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xdr:rowOff>
    </xdr:from>
    <xdr:to>
      <xdr:col>74</xdr:col>
      <xdr:colOff>31750</xdr:colOff>
      <xdr:row>75</xdr:row>
      <xdr:rowOff>114935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125112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144145</xdr:rowOff>
    </xdr:from>
    <xdr:to>
      <xdr:col>69</xdr:col>
      <xdr:colOff>92075</xdr:colOff>
      <xdr:row>78</xdr:row>
      <xdr:rowOff>132714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345795"/>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53340</xdr:rowOff>
    </xdr:from>
    <xdr:to>
      <xdr:col>69</xdr:col>
      <xdr:colOff>142875</xdr:colOff>
      <xdr:row>75</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165117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xdr:rowOff>
    </xdr:from>
    <xdr:to>
      <xdr:col>65</xdr:col>
      <xdr:colOff>53975</xdr:colOff>
      <xdr:row>75</xdr:row>
      <xdr:rowOff>114935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125112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99061</xdr:rowOff>
    </xdr:from>
    <xdr:to>
      <xdr:col>82</xdr:col>
      <xdr:colOff>158750</xdr:colOff>
      <xdr:row>78</xdr:row>
      <xdr:rowOff>29211</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71138</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167639</xdr:rowOff>
    </xdr:from>
    <xdr:to>
      <xdr:col>78</xdr:col>
      <xdr:colOff>120650</xdr:colOff>
      <xdr:row>76</xdr:row>
      <xdr:rowOff>97789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82566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12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19050</xdr:rowOff>
    </xdr:from>
    <xdr:to>
      <xdr:col>74</xdr:col>
      <xdr:colOff>31750</xdr:colOff>
      <xdr:row>78</xdr:row>
      <xdr:rowOff>120650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105427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81914</xdr:rowOff>
    </xdr:from>
    <xdr:to>
      <xdr:col>69</xdr:col>
      <xdr:colOff>142875</xdr:colOff>
      <xdr:row>79</xdr:row>
      <xdr:rowOff>12064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168291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4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93345</xdr:rowOff>
    </xdr:from>
    <xdr:to>
      <xdr:col>65</xdr:col>
      <xdr:colOff>53975</xdr:colOff>
      <xdr:row>78</xdr:row>
      <xdr:rowOff>23495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8272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20320</xdr:rowOff>
    </xdr:from>
    <xdr:to>
      <xdr:col>29</xdr:col>
      <xdr:colOff>127000</xdr:colOff>
      <xdr:row>17</xdr:row>
      <xdr:rowOff>27792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82595"/>
          <a:ext cx="647700" cy="7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27792</xdr:rowOff>
    </xdr:from>
    <xdr:to>
      <xdr:col>26</xdr:col>
      <xdr:colOff>50800</xdr:colOff>
      <xdr:row>17</xdr:row>
      <xdr:rowOff>60739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90067"/>
          <a:ext cx="698500" cy="32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60739</xdr:rowOff>
    </xdr:from>
    <xdr:to>
      <xdr:col>22</xdr:col>
      <xdr:colOff>114300</xdr:colOff>
      <xdr:row>17</xdr:row>
      <xdr:rowOff>150322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23014"/>
          <a:ext cx="698500" cy="89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147299</xdr:rowOff>
    </xdr:from>
    <xdr:to>
      <xdr:col>22</xdr:col>
      <xdr:colOff>165100</xdr:colOff>
      <xdr:row>17</xdr:row>
      <xdr:rowOff>77449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87626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0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139949</xdr:rowOff>
    </xdr:from>
    <xdr:to>
      <xdr:col>18</xdr:col>
      <xdr:colOff>177800</xdr:colOff>
      <xdr:row>17</xdr:row>
      <xdr:rowOff>150322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102224"/>
          <a:ext cx="698500" cy="10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9725</xdr:rowOff>
    </xdr:from>
    <xdr:to>
      <xdr:col>19</xdr:col>
      <xdr:colOff>38100</xdr:colOff>
      <xdr:row>17</xdr:row>
      <xdr:rowOff>111325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121502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25956</xdr:rowOff>
    </xdr:from>
    <xdr:to>
      <xdr:col>15</xdr:col>
      <xdr:colOff>101600</xdr:colOff>
      <xdr:row>17</xdr:row>
      <xdr:rowOff>127556</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137733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140970</xdr:rowOff>
    </xdr:from>
    <xdr:to>
      <xdr:col>29</xdr:col>
      <xdr:colOff>177800</xdr:colOff>
      <xdr:row>17</xdr:row>
      <xdr:rowOff>71120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3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157497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7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148442</xdr:rowOff>
    </xdr:from>
    <xdr:to>
      <xdr:col>26</xdr:col>
      <xdr:colOff>101600</xdr:colOff>
      <xdr:row>17</xdr:row>
      <xdr:rowOff>78592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39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88769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0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9939</xdr:rowOff>
    </xdr:from>
    <xdr:to>
      <xdr:col>22</xdr:col>
      <xdr:colOff>165100</xdr:colOff>
      <xdr:row>17</xdr:row>
      <xdr:rowOff>111539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7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96316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5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99522</xdr:rowOff>
    </xdr:from>
    <xdr:to>
      <xdr:col>19</xdr:col>
      <xdr:colOff>38100</xdr:colOff>
      <xdr:row>18</xdr:row>
      <xdr:rowOff>29672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61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14449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48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89149</xdr:rowOff>
    </xdr:from>
    <xdr:to>
      <xdr:col>15</xdr:col>
      <xdr:colOff>101600</xdr:colOff>
      <xdr:row>18</xdr:row>
      <xdr:rowOff>19299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5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4076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66617</xdr:rowOff>
    </xdr:from>
    <xdr:to>
      <xdr:col>29</xdr:col>
      <xdr:colOff>127000</xdr:colOff>
      <xdr:row>36</xdr:row>
      <xdr:rowOff>98686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7019867"/>
          <a:ext cx="647700" cy="32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66617</xdr:rowOff>
    </xdr:from>
    <xdr:to>
      <xdr:col>26</xdr:col>
      <xdr:colOff>50800</xdr:colOff>
      <xdr:row>36</xdr:row>
      <xdr:rowOff>75271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019867"/>
          <a:ext cx="698500" cy="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75271</xdr:rowOff>
    </xdr:from>
    <xdr:to>
      <xdr:col>22</xdr:col>
      <xdr:colOff>114300</xdr:colOff>
      <xdr:row>36</xdr:row>
      <xdr:rowOff>142186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028521"/>
          <a:ext cx="698500" cy="66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51413</xdr:rowOff>
    </xdr:from>
    <xdr:to>
      <xdr:col>22</xdr:col>
      <xdr:colOff>165100</xdr:colOff>
      <xdr:row>35</xdr:row>
      <xdr:rowOff>153013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661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163190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43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142186</xdr:rowOff>
    </xdr:from>
    <xdr:to>
      <xdr:col>18</xdr:col>
      <xdr:colOff>177800</xdr:colOff>
      <xdr:row>37</xdr:row>
      <xdr:rowOff>44933</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095436"/>
          <a:ext cx="698500" cy="74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46123</xdr:rowOff>
    </xdr:from>
    <xdr:to>
      <xdr:col>19</xdr:col>
      <xdr:colOff>38100</xdr:colOff>
      <xdr:row>35</xdr:row>
      <xdr:rowOff>147723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65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157900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4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60361</xdr:rowOff>
    </xdr:from>
    <xdr:to>
      <xdr:col>15</xdr:col>
      <xdr:colOff>101600</xdr:colOff>
      <xdr:row>35</xdr:row>
      <xdr:rowOff>161961</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67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172138</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43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47886</xdr:rowOff>
    </xdr:from>
    <xdr:to>
      <xdr:col>29</xdr:col>
      <xdr:colOff>177800</xdr:colOff>
      <xdr:row>36</xdr:row>
      <xdr:rowOff>149486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00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19963</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15817</xdr:rowOff>
    </xdr:from>
    <xdr:to>
      <xdr:col>26</xdr:col>
      <xdr:colOff>101600</xdr:colOff>
      <xdr:row>36</xdr:row>
      <xdr:rowOff>117417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96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102194</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55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24471</xdr:rowOff>
    </xdr:from>
    <xdr:to>
      <xdr:col>22</xdr:col>
      <xdr:colOff>165100</xdr:colOff>
      <xdr:row>36</xdr:row>
      <xdr:rowOff>126071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977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110848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06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91386</xdr:rowOff>
    </xdr:from>
    <xdr:to>
      <xdr:col>19</xdr:col>
      <xdr:colOff>38100</xdr:colOff>
      <xdr:row>37</xdr:row>
      <xdr:rowOff>21536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44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6313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3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165583</xdr:rowOff>
    </xdr:from>
    <xdr:to>
      <xdr:col>15</xdr:col>
      <xdr:colOff>101600</xdr:colOff>
      <xdr:row>37</xdr:row>
      <xdr:rowOff>95733</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11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80510</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20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67,317
24.35
35,669,870
34,882,319
709,672
15,716,174
28,635,354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22733</xdr:rowOff>
    </xdr:from>
    <xdr:to>
      <xdr:col>24</xdr:col>
      <xdr:colOff>63500</xdr:colOff>
      <xdr:row>34</xdr:row>
      <xdr:rowOff>31648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52033"/>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31648</xdr:rowOff>
    </xdr:from>
    <xdr:to>
      <xdr:col>19</xdr:col>
      <xdr:colOff>177800</xdr:colOff>
      <xdr:row>34</xdr:row>
      <xdr:rowOff>102038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60948"/>
          <a:ext cx="889000" cy="7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102038</xdr:rowOff>
    </xdr:from>
    <xdr:to>
      <xdr:col>15</xdr:col>
      <xdr:colOff>50800</xdr:colOff>
      <xdr:row>35</xdr:row>
      <xdr:rowOff>120631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31338"/>
          <a:ext cx="889000" cy="1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158805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30810</xdr:rowOff>
    </xdr:from>
    <xdr:to>
      <xdr:col>10</xdr:col>
      <xdr:colOff>114300</xdr:colOff>
      <xdr:row>35</xdr:row>
      <xdr:rowOff>120631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31560"/>
          <a:ext cx="889000" cy="8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166698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146346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143383</xdr:rowOff>
    </xdr:from>
    <xdr:to>
      <xdr:col>24</xdr:col>
      <xdr:colOff>114300</xdr:colOff>
      <xdr:row>34</xdr:row>
      <xdr:rowOff>73533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166260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152298</xdr:rowOff>
    </xdr:from>
    <xdr:to>
      <xdr:col>20</xdr:col>
      <xdr:colOff>38100</xdr:colOff>
      <xdr:row>34</xdr:row>
      <xdr:rowOff>82448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98975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51238</xdr:rowOff>
    </xdr:from>
    <xdr:to>
      <xdr:col>15</xdr:col>
      <xdr:colOff>101600</xdr:colOff>
      <xdr:row>34</xdr:row>
      <xdr:rowOff>152838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8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169365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5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69831</xdr:rowOff>
    </xdr:from>
    <xdr:to>
      <xdr:col>10</xdr:col>
      <xdr:colOff>165100</xdr:colOff>
      <xdr:row>35</xdr:row>
      <xdr:rowOff>171431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162558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151460</xdr:rowOff>
    </xdr:from>
    <xdr:to>
      <xdr:col>6</xdr:col>
      <xdr:colOff>38100</xdr:colOff>
      <xdr:row>35</xdr:row>
      <xdr:rowOff>81610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98137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105508</xdr:rowOff>
    </xdr:from>
    <xdr:to>
      <xdr:col>24</xdr:col>
      <xdr:colOff>63500</xdr:colOff>
      <xdr:row>58</xdr:row>
      <xdr:rowOff>114478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49608"/>
          <a:ext cx="8382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114478</xdr:rowOff>
    </xdr:from>
    <xdr:to>
      <xdr:col>19</xdr:col>
      <xdr:colOff>177800</xdr:colOff>
      <xdr:row>58</xdr:row>
      <xdr:rowOff>140233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58578"/>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140233</xdr:rowOff>
    </xdr:from>
    <xdr:to>
      <xdr:col>15</xdr:col>
      <xdr:colOff>50800</xdr:colOff>
      <xdr:row>58</xdr:row>
      <xdr:rowOff>164595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84333"/>
          <a:ext cx="889000" cy="2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58263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164595</xdr:rowOff>
    </xdr:from>
    <xdr:to>
      <xdr:col>10</xdr:col>
      <xdr:colOff>114300</xdr:colOff>
      <xdr:row>59</xdr:row>
      <xdr:rowOff>57469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08695"/>
          <a:ext cx="889000" cy="6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89897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54708</xdr:rowOff>
    </xdr:from>
    <xdr:to>
      <xdr:col>24</xdr:col>
      <xdr:colOff>114300</xdr:colOff>
      <xdr:row>58</xdr:row>
      <xdr:rowOff>156308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9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141085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63678</xdr:rowOff>
    </xdr:from>
    <xdr:to>
      <xdr:col>20</xdr:col>
      <xdr:colOff>38100</xdr:colOff>
      <xdr:row>58</xdr:row>
      <xdr:rowOff>165278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0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156405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89433</xdr:rowOff>
    </xdr:from>
    <xdr:to>
      <xdr:col>15</xdr:col>
      <xdr:colOff>101600</xdr:colOff>
      <xdr:row>59</xdr:row>
      <xdr:rowOff>19583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10710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2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113795</xdr:rowOff>
    </xdr:from>
    <xdr:to>
      <xdr:col>10</xdr:col>
      <xdr:colOff>165100</xdr:colOff>
      <xdr:row>59</xdr:row>
      <xdr:rowOff>43945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5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35072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5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6669</xdr:rowOff>
    </xdr:from>
    <xdr:to>
      <xdr:col>6</xdr:col>
      <xdr:colOff>38100</xdr:colOff>
      <xdr:row>59</xdr:row>
      <xdr:rowOff>108269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99396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1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87503</xdr:rowOff>
    </xdr:from>
    <xdr:to>
      <xdr:col>24</xdr:col>
      <xdr:colOff>63500</xdr:colOff>
      <xdr:row>78</xdr:row>
      <xdr:rowOff>98285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60603"/>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98285</xdr:rowOff>
    </xdr:from>
    <xdr:to>
      <xdr:col>19</xdr:col>
      <xdr:colOff>177800</xdr:colOff>
      <xdr:row>78</xdr:row>
      <xdr:rowOff>102781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71385"/>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102781</xdr:rowOff>
    </xdr:from>
    <xdr:to>
      <xdr:col>15</xdr:col>
      <xdr:colOff>50800</xdr:colOff>
      <xdr:row>78</xdr:row>
      <xdr:rowOff>118517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75881"/>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151134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88685</xdr:rowOff>
    </xdr:from>
    <xdr:to>
      <xdr:col>10</xdr:col>
      <xdr:colOff>114300</xdr:colOff>
      <xdr:row>78</xdr:row>
      <xdr:rowOff>118517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61785"/>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36703</xdr:rowOff>
    </xdr:from>
    <xdr:to>
      <xdr:col>24</xdr:col>
      <xdr:colOff>114300</xdr:colOff>
      <xdr:row>78</xdr:row>
      <xdr:rowOff>138303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150309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47485</xdr:rowOff>
    </xdr:from>
    <xdr:to>
      <xdr:col>20</xdr:col>
      <xdr:colOff>38100</xdr:colOff>
      <xdr:row>78</xdr:row>
      <xdr:rowOff>149085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140212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1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51981</xdr:rowOff>
    </xdr:from>
    <xdr:to>
      <xdr:col>15</xdr:col>
      <xdr:colOff>101600</xdr:colOff>
      <xdr:row>78</xdr:row>
      <xdr:rowOff>153581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144708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1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67717</xdr:rowOff>
    </xdr:from>
    <xdr:to>
      <xdr:col>10</xdr:col>
      <xdr:colOff>165100</xdr:colOff>
      <xdr:row>78</xdr:row>
      <xdr:rowOff>169317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160444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37885</xdr:rowOff>
    </xdr:from>
    <xdr:to>
      <xdr:col>6</xdr:col>
      <xdr:colOff>38100</xdr:colOff>
      <xdr:row>78</xdr:row>
      <xdr:rowOff>139485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130612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0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115022</xdr:rowOff>
    </xdr:from>
    <xdr:to>
      <xdr:col>24</xdr:col>
      <xdr:colOff>63500</xdr:colOff>
      <xdr:row>95</xdr:row>
      <xdr:rowOff>79818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231322"/>
          <a:ext cx="8382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115022</xdr:rowOff>
    </xdr:from>
    <xdr:to>
      <xdr:col>19</xdr:col>
      <xdr:colOff>177800</xdr:colOff>
      <xdr:row>96</xdr:row>
      <xdr:rowOff>35393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31322"/>
          <a:ext cx="889000" cy="26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9931</xdr:rowOff>
    </xdr:from>
    <xdr:to>
      <xdr:col>15</xdr:col>
      <xdr:colOff>50800</xdr:colOff>
      <xdr:row>96</xdr:row>
      <xdr:rowOff>35393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469131"/>
          <a:ext cx="889000" cy="2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8631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9931</xdr:rowOff>
    </xdr:from>
    <xdr:to>
      <xdr:col>10</xdr:col>
      <xdr:colOff>114300</xdr:colOff>
      <xdr:row>96</xdr:row>
      <xdr:rowOff>54029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69131"/>
          <a:ext cx="889000" cy="4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40820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84190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29018</xdr:rowOff>
    </xdr:from>
    <xdr:to>
      <xdr:col>24</xdr:col>
      <xdr:colOff>114300</xdr:colOff>
      <xdr:row>95</xdr:row>
      <xdr:rowOff>130618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51895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6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64222</xdr:rowOff>
    </xdr:from>
    <xdr:to>
      <xdr:col>20</xdr:col>
      <xdr:colOff>38100</xdr:colOff>
      <xdr:row>94</xdr:row>
      <xdr:rowOff>165822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8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10899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5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156043</xdr:rowOff>
    </xdr:from>
    <xdr:to>
      <xdr:col>15</xdr:col>
      <xdr:colOff>101600</xdr:colOff>
      <xdr:row>96</xdr:row>
      <xdr:rowOff>86193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102720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21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130581</xdr:rowOff>
    </xdr:from>
    <xdr:to>
      <xdr:col>10</xdr:col>
      <xdr:colOff>165100</xdr:colOff>
      <xdr:row>96</xdr:row>
      <xdr:rowOff>60731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77258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9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3229</xdr:rowOff>
    </xdr:from>
    <xdr:to>
      <xdr:col>6</xdr:col>
      <xdr:colOff>38100</xdr:colOff>
      <xdr:row>96</xdr:row>
      <xdr:rowOff>104829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121356</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23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14188</xdr:rowOff>
    </xdr:from>
    <xdr:to>
      <xdr:col>55</xdr:col>
      <xdr:colOff>0</xdr:colOff>
      <xdr:row>39</xdr:row>
      <xdr:rowOff>66548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700738"/>
          <a:ext cx="838200" cy="5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119898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92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170779</xdr:rowOff>
    </xdr:from>
    <xdr:to>
      <xdr:col>50</xdr:col>
      <xdr:colOff>114300</xdr:colOff>
      <xdr:row>39</xdr:row>
      <xdr:rowOff>66548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657179"/>
          <a:ext cx="889000" cy="109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100499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2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170779</xdr:rowOff>
    </xdr:from>
    <xdr:to>
      <xdr:col>45</xdr:col>
      <xdr:colOff>177800</xdr:colOff>
      <xdr:row>39</xdr:row>
      <xdr:rowOff>96103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657179"/>
          <a:ext cx="889000" cy="112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94916</xdr:rowOff>
    </xdr:from>
    <xdr:to>
      <xdr:col>41</xdr:col>
      <xdr:colOff>50800</xdr:colOff>
      <xdr:row>39</xdr:row>
      <xdr:rowOff>96103</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781466"/>
          <a:ext cx="8890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134838</xdr:rowOff>
    </xdr:from>
    <xdr:to>
      <xdr:col>55</xdr:col>
      <xdr:colOff>50800</xdr:colOff>
      <xdr:row>39</xdr:row>
      <xdr:rowOff>64988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64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113265</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62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15748</xdr:rowOff>
    </xdr:from>
    <xdr:to>
      <xdr:col>50</xdr:col>
      <xdr:colOff>165100</xdr:colOff>
      <xdr:row>39</xdr:row>
      <xdr:rowOff>117348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7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108475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7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119979</xdr:rowOff>
    </xdr:from>
    <xdr:to>
      <xdr:col>46</xdr:col>
      <xdr:colOff>38100</xdr:colOff>
      <xdr:row>33</xdr:row>
      <xdr:rowOff>50129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60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41256</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69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45303</xdr:rowOff>
    </xdr:from>
    <xdr:to>
      <xdr:col>41</xdr:col>
      <xdr:colOff>101600</xdr:colOff>
      <xdr:row>39</xdr:row>
      <xdr:rowOff>146903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7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138030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8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44116</xdr:rowOff>
    </xdr:from>
    <xdr:to>
      <xdr:col>36</xdr:col>
      <xdr:colOff>165100</xdr:colOff>
      <xdr:row>39</xdr:row>
      <xdr:rowOff>145716</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3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136843</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2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101135</xdr:rowOff>
    </xdr:from>
    <xdr:to>
      <xdr:col>55</xdr:col>
      <xdr:colOff>0</xdr:colOff>
      <xdr:row>58</xdr:row>
      <xdr:rowOff>35969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359435"/>
          <a:ext cx="838200" cy="62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80881</xdr:rowOff>
    </xdr:from>
    <xdr:to>
      <xdr:col>50</xdr:col>
      <xdr:colOff>114300</xdr:colOff>
      <xdr:row>58</xdr:row>
      <xdr:rowOff>35969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682081"/>
          <a:ext cx="889000" cy="29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80881</xdr:rowOff>
    </xdr:from>
    <xdr:to>
      <xdr:col>45</xdr:col>
      <xdr:colOff>177800</xdr:colOff>
      <xdr:row>58</xdr:row>
      <xdr:rowOff>80683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682081"/>
          <a:ext cx="889000" cy="34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143543</xdr:rowOff>
    </xdr:from>
    <xdr:to>
      <xdr:col>46</xdr:col>
      <xdr:colOff>38100</xdr:colOff>
      <xdr:row>56</xdr:row>
      <xdr:rowOff>73693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80683</xdr:rowOff>
    </xdr:from>
    <xdr:to>
      <xdr:col>41</xdr:col>
      <xdr:colOff>50800</xdr:colOff>
      <xdr:row>58</xdr:row>
      <xdr:rowOff>132126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10024783"/>
          <a:ext cx="889000" cy="5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144785</xdr:rowOff>
    </xdr:from>
    <xdr:to>
      <xdr:col>41</xdr:col>
      <xdr:colOff>101600</xdr:colOff>
      <xdr:row>56</xdr:row>
      <xdr:rowOff>74935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91462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152260</xdr:rowOff>
    </xdr:from>
    <xdr:to>
      <xdr:col>36</xdr:col>
      <xdr:colOff>165100</xdr:colOff>
      <xdr:row>56</xdr:row>
      <xdr:rowOff>82410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58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98937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5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50335</xdr:rowOff>
    </xdr:from>
    <xdr:to>
      <xdr:col>55</xdr:col>
      <xdr:colOff>50800</xdr:colOff>
      <xdr:row>54</xdr:row>
      <xdr:rowOff>151935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30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73212</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16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156619</xdr:rowOff>
    </xdr:from>
    <xdr:to>
      <xdr:col>50</xdr:col>
      <xdr:colOff>165100</xdr:colOff>
      <xdr:row>58</xdr:row>
      <xdr:rowOff>86769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2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77896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2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30081</xdr:rowOff>
    </xdr:from>
    <xdr:to>
      <xdr:col>46</xdr:col>
      <xdr:colOff>38100</xdr:colOff>
      <xdr:row>56</xdr:row>
      <xdr:rowOff>131681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6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122808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72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29883</xdr:rowOff>
    </xdr:from>
    <xdr:to>
      <xdr:col>41</xdr:col>
      <xdr:colOff>101600</xdr:colOff>
      <xdr:row>58</xdr:row>
      <xdr:rowOff>131483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7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122610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6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81326</xdr:rowOff>
    </xdr:from>
    <xdr:to>
      <xdr:col>36</xdr:col>
      <xdr:colOff>165100</xdr:colOff>
      <xdr:row>59</xdr:row>
      <xdr:rowOff>11476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1002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2603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11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159105</xdr:rowOff>
    </xdr:from>
    <xdr:to>
      <xdr:col>55</xdr:col>
      <xdr:colOff>0</xdr:colOff>
      <xdr:row>79</xdr:row>
      <xdr:rowOff>17526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32205"/>
          <a:ext cx="8382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147816</xdr:rowOff>
    </xdr:from>
    <xdr:to>
      <xdr:col>50</xdr:col>
      <xdr:colOff>114300</xdr:colOff>
      <xdr:row>79</xdr:row>
      <xdr:rowOff>17526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20916"/>
          <a:ext cx="889000" cy="4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147816</xdr:rowOff>
    </xdr:from>
    <xdr:to>
      <xdr:col>45</xdr:col>
      <xdr:colOff>177800</xdr:colOff>
      <xdr:row>79</xdr:row>
      <xdr:rowOff>34252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520916"/>
          <a:ext cx="889000" cy="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32220</xdr:rowOff>
    </xdr:from>
    <xdr:to>
      <xdr:col>41</xdr:col>
      <xdr:colOff>50800</xdr:colOff>
      <xdr:row>79</xdr:row>
      <xdr:rowOff>34252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576770"/>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108305</xdr:rowOff>
    </xdr:from>
    <xdr:to>
      <xdr:col>55</xdr:col>
      <xdr:colOff>50800</xdr:colOff>
      <xdr:row>79</xdr:row>
      <xdr:rowOff>38455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23232</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138176</xdr:rowOff>
    </xdr:from>
    <xdr:to>
      <xdr:col>50</xdr:col>
      <xdr:colOff>165100</xdr:colOff>
      <xdr:row>79</xdr:row>
      <xdr:rowOff>68326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59453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0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97016</xdr:rowOff>
    </xdr:from>
    <xdr:to>
      <xdr:col>46</xdr:col>
      <xdr:colOff>38100</xdr:colOff>
      <xdr:row>79</xdr:row>
      <xdr:rowOff>27166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18293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6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154902</xdr:rowOff>
    </xdr:from>
    <xdr:to>
      <xdr:col>41</xdr:col>
      <xdr:colOff>101600</xdr:colOff>
      <xdr:row>79</xdr:row>
      <xdr:rowOff>85052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76179</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72017" y="13620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152870</xdr:rowOff>
    </xdr:from>
    <xdr:to>
      <xdr:col>36</xdr:col>
      <xdr:colOff>165100</xdr:colOff>
      <xdr:row>79</xdr:row>
      <xdr:rowOff>83020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74147</xdr:rowOff>
    </xdr:from>
    <xdr:ext cx="378565"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83017" y="13618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37542</xdr:rowOff>
    </xdr:from>
    <xdr:to>
      <xdr:col>55</xdr:col>
      <xdr:colOff>0</xdr:colOff>
      <xdr:row>97</xdr:row>
      <xdr:rowOff>164667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5810942"/>
          <a:ext cx="838200" cy="98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76098</xdr:rowOff>
    </xdr:from>
    <xdr:to>
      <xdr:col>50</xdr:col>
      <xdr:colOff>114300</xdr:colOff>
      <xdr:row>97</xdr:row>
      <xdr:rowOff>164667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363848"/>
          <a:ext cx="889000" cy="4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76098</xdr:rowOff>
    </xdr:from>
    <xdr:to>
      <xdr:col>45</xdr:col>
      <xdr:colOff>177800</xdr:colOff>
      <xdr:row>98</xdr:row>
      <xdr:rowOff>35624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363848"/>
          <a:ext cx="889000" cy="4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161886</xdr:rowOff>
    </xdr:from>
    <xdr:to>
      <xdr:col>46</xdr:col>
      <xdr:colOff>38100</xdr:colOff>
      <xdr:row>96</xdr:row>
      <xdr:rowOff>92036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83163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35624</xdr:rowOff>
    </xdr:from>
    <xdr:to>
      <xdr:col>41</xdr:col>
      <xdr:colOff>50800</xdr:colOff>
      <xdr:row>98</xdr:row>
      <xdr:rowOff>120256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837724"/>
          <a:ext cx="889000" cy="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168263</xdr:rowOff>
    </xdr:from>
    <xdr:to>
      <xdr:col>41</xdr:col>
      <xdr:colOff>101600</xdr:colOff>
      <xdr:row>96</xdr:row>
      <xdr:rowOff>98413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114940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40081</xdr:rowOff>
    </xdr:from>
    <xdr:to>
      <xdr:col>36</xdr:col>
      <xdr:colOff>165100</xdr:colOff>
      <xdr:row>96</xdr:row>
      <xdr:rowOff>141681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158208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158192</xdr:rowOff>
    </xdr:from>
    <xdr:to>
      <xdr:col>55</xdr:col>
      <xdr:colOff>50800</xdr:colOff>
      <xdr:row>92</xdr:row>
      <xdr:rowOff>88342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576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9619</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56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113867</xdr:rowOff>
    </xdr:from>
    <xdr:to>
      <xdr:col>50</xdr:col>
      <xdr:colOff>165100</xdr:colOff>
      <xdr:row>98</xdr:row>
      <xdr:rowOff>44017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4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35144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3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25298</xdr:rowOff>
    </xdr:from>
    <xdr:to>
      <xdr:col>46</xdr:col>
      <xdr:colOff>38100</xdr:colOff>
      <xdr:row>95</xdr:row>
      <xdr:rowOff>126898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3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143425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156274</xdr:rowOff>
    </xdr:from>
    <xdr:to>
      <xdr:col>41</xdr:col>
      <xdr:colOff>101600</xdr:colOff>
      <xdr:row>98</xdr:row>
      <xdr:rowOff>86424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77551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69456</xdr:rowOff>
    </xdr:from>
    <xdr:to>
      <xdr:col>36</xdr:col>
      <xdr:colOff>165100</xdr:colOff>
      <xdr:row>98</xdr:row>
      <xdr:rowOff>171056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7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162183</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37428" y="1696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108839</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23939"/>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75595</xdr:rowOff>
    </xdr:from>
    <xdr:to>
      <xdr:col>76</xdr:col>
      <xdr:colOff>165100</xdr:colOff>
      <xdr:row>37</xdr:row>
      <xdr:rowOff>5745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2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22272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0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54249</xdr:rowOff>
    </xdr:from>
    <xdr:to>
      <xdr:col>71</xdr:col>
      <xdr:colOff>177800</xdr:colOff>
      <xdr:row>38</xdr:row>
      <xdr:rowOff>108839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569349"/>
          <a:ext cx="889000" cy="5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77058</xdr:rowOff>
    </xdr:from>
    <xdr:to>
      <xdr:col>72</xdr:col>
      <xdr:colOff>38100</xdr:colOff>
      <xdr:row>37</xdr:row>
      <xdr:rowOff>7208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2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23735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02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162601</xdr:rowOff>
    </xdr:from>
    <xdr:to>
      <xdr:col>67</xdr:col>
      <xdr:colOff>101600</xdr:colOff>
      <xdr:row>37</xdr:row>
      <xdr:rowOff>92751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33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109278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11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58039</xdr:rowOff>
    </xdr:from>
    <xdr:to>
      <xdr:col>72</xdr:col>
      <xdr:colOff>38100</xdr:colOff>
      <xdr:row>38</xdr:row>
      <xdr:rowOff>159639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150766</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3449</xdr:rowOff>
    </xdr:from>
    <xdr:to>
      <xdr:col>67</xdr:col>
      <xdr:colOff>101600</xdr:colOff>
      <xdr:row>38</xdr:row>
      <xdr:rowOff>105049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1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96176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61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24333</xdr:rowOff>
    </xdr:from>
    <xdr:to>
      <xdr:col>85</xdr:col>
      <xdr:colOff>127000</xdr:colOff>
      <xdr:row>76</xdr:row>
      <xdr:rowOff>36919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054533"/>
          <a:ext cx="8382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24333</xdr:rowOff>
    </xdr:from>
    <xdr:to>
      <xdr:col>81</xdr:col>
      <xdr:colOff>50800</xdr:colOff>
      <xdr:row>76</xdr:row>
      <xdr:rowOff>117475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054533"/>
          <a:ext cx="889000" cy="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74448</xdr:rowOff>
    </xdr:from>
    <xdr:to>
      <xdr:col>76</xdr:col>
      <xdr:colOff>114300</xdr:colOff>
      <xdr:row>76</xdr:row>
      <xdr:rowOff>117475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104648"/>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154280</xdr:rowOff>
    </xdr:from>
    <xdr:to>
      <xdr:col>76</xdr:col>
      <xdr:colOff>165100</xdr:colOff>
      <xdr:row>75</xdr:row>
      <xdr:rowOff>84430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100957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74448</xdr:rowOff>
    </xdr:from>
    <xdr:to>
      <xdr:col>71</xdr:col>
      <xdr:colOff>177800</xdr:colOff>
      <xdr:row>77</xdr:row>
      <xdr:rowOff>1766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104648"/>
          <a:ext cx="889000" cy="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158090</xdr:rowOff>
    </xdr:from>
    <xdr:to>
      <xdr:col>72</xdr:col>
      <xdr:colOff>38100</xdr:colOff>
      <xdr:row>75</xdr:row>
      <xdr:rowOff>88240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104767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162344</xdr:rowOff>
    </xdr:from>
    <xdr:to>
      <xdr:col>67</xdr:col>
      <xdr:colOff>101600</xdr:colOff>
      <xdr:row>75</xdr:row>
      <xdr:rowOff>92494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109021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157569</xdr:rowOff>
    </xdr:from>
    <xdr:to>
      <xdr:col>85</xdr:col>
      <xdr:colOff>177800</xdr:colOff>
      <xdr:row>76</xdr:row>
      <xdr:rowOff>87719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0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8996</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144983</xdr:rowOff>
    </xdr:from>
    <xdr:to>
      <xdr:col>81</xdr:col>
      <xdr:colOff>101600</xdr:colOff>
      <xdr:row>76</xdr:row>
      <xdr:rowOff>75133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00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91660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77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66675</xdr:rowOff>
    </xdr:from>
    <xdr:to>
      <xdr:col>76</xdr:col>
      <xdr:colOff>165100</xdr:colOff>
      <xdr:row>76</xdr:row>
      <xdr:rowOff>168275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159402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1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23648</xdr:rowOff>
    </xdr:from>
    <xdr:to>
      <xdr:col>72</xdr:col>
      <xdr:colOff>38100</xdr:colOff>
      <xdr:row>76</xdr:row>
      <xdr:rowOff>125248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0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116375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1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122416</xdr:rowOff>
    </xdr:from>
    <xdr:to>
      <xdr:col>67</xdr:col>
      <xdr:colOff>101600</xdr:colOff>
      <xdr:row>77</xdr:row>
      <xdr:rowOff>52566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43693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89433</xdr:rowOff>
    </xdr:from>
    <xdr:to>
      <xdr:col>85</xdr:col>
      <xdr:colOff>127000</xdr:colOff>
      <xdr:row>97</xdr:row>
      <xdr:rowOff>158242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20083"/>
          <a:ext cx="8382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89433</xdr:rowOff>
    </xdr:from>
    <xdr:to>
      <xdr:col>81</xdr:col>
      <xdr:colOff>50800</xdr:colOff>
      <xdr:row>98</xdr:row>
      <xdr:rowOff>107125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20083"/>
          <a:ext cx="889000" cy="18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92633</xdr:rowOff>
    </xdr:from>
    <xdr:to>
      <xdr:col>76</xdr:col>
      <xdr:colOff>114300</xdr:colOff>
      <xdr:row>98</xdr:row>
      <xdr:rowOff>107125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94733"/>
          <a:ext cx="889000" cy="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82250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52667</xdr:rowOff>
    </xdr:from>
    <xdr:to>
      <xdr:col>71</xdr:col>
      <xdr:colOff>177800</xdr:colOff>
      <xdr:row>98</xdr:row>
      <xdr:rowOff>92633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683317"/>
          <a:ext cx="889000" cy="21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98582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69118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107442</xdr:rowOff>
    </xdr:from>
    <xdr:to>
      <xdr:col>85</xdr:col>
      <xdr:colOff>177800</xdr:colOff>
      <xdr:row>98</xdr:row>
      <xdr:rowOff>37592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3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85869</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1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38633</xdr:rowOff>
    </xdr:from>
    <xdr:to>
      <xdr:col>81</xdr:col>
      <xdr:colOff>101600</xdr:colOff>
      <xdr:row>97</xdr:row>
      <xdr:rowOff>140233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156760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4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56325</xdr:rowOff>
    </xdr:from>
    <xdr:to>
      <xdr:col>76</xdr:col>
      <xdr:colOff>165100</xdr:colOff>
      <xdr:row>98</xdr:row>
      <xdr:rowOff>157925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149052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5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41833</xdr:rowOff>
    </xdr:from>
    <xdr:to>
      <xdr:col>72</xdr:col>
      <xdr:colOff>38100</xdr:colOff>
      <xdr:row>98</xdr:row>
      <xdr:rowOff>143433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4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134560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3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1867</xdr:rowOff>
    </xdr:from>
    <xdr:to>
      <xdr:col>67</xdr:col>
      <xdr:colOff>101600</xdr:colOff>
      <xdr:row>97</xdr:row>
      <xdr:rowOff>103467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6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119994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40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33238</xdr:rowOff>
    </xdr:from>
    <xdr:to>
      <xdr:col>116</xdr:col>
      <xdr:colOff>63500</xdr:colOff>
      <xdr:row>39</xdr:row>
      <xdr:rowOff>73406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719788"/>
          <a:ext cx="8382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73406</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759956"/>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97082</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8363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78123</xdr:rowOff>
    </xdr:from>
    <xdr:to>
      <xdr:col>107</xdr:col>
      <xdr:colOff>101600</xdr:colOff>
      <xdr:row>36</xdr:row>
      <xdr:rowOff>8273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0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24800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85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97082</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78363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3175</xdr:rowOff>
    </xdr:from>
    <xdr:to>
      <xdr:col>102</xdr:col>
      <xdr:colOff>165100</xdr:colOff>
      <xdr:row>37</xdr:row>
      <xdr:rowOff>104775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121302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54773</xdr:rowOff>
    </xdr:from>
    <xdr:to>
      <xdr:col>98</xdr:col>
      <xdr:colOff>38100</xdr:colOff>
      <xdr:row>37</xdr:row>
      <xdr:rowOff>156373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9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1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68815</xdr:rowOff>
    </xdr:from>
    <xdr:ext cx="378565"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8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22606</xdr:rowOff>
    </xdr:from>
    <xdr:to>
      <xdr:col>112</xdr:col>
      <xdr:colOff>38100</xdr:colOff>
      <xdr:row>39</xdr:row>
      <xdr:rowOff>124206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115333</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4017" y="680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46282</xdr:rowOff>
    </xdr:from>
    <xdr:to>
      <xdr:col>102</xdr:col>
      <xdr:colOff>165100</xdr:colOff>
      <xdr:row>39</xdr:row>
      <xdr:rowOff>147882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139009</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88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43764</xdr:rowOff>
    </xdr:from>
    <xdr:to>
      <xdr:col>116</xdr:col>
      <xdr:colOff>63500</xdr:colOff>
      <xdr:row>59</xdr:row>
      <xdr:rowOff>44297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159314"/>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43917</xdr:rowOff>
    </xdr:from>
    <xdr:to>
      <xdr:col>111</xdr:col>
      <xdr:colOff>177800</xdr:colOff>
      <xdr:row>59</xdr:row>
      <xdr:rowOff>44297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5946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43917</xdr:rowOff>
    </xdr:from>
    <xdr:to>
      <xdr:col>107</xdr:col>
      <xdr:colOff>50800</xdr:colOff>
      <xdr:row>59</xdr:row>
      <xdr:rowOff>44259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159467"/>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71848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44069</xdr:rowOff>
    </xdr:from>
    <xdr:to>
      <xdr:col>102</xdr:col>
      <xdr:colOff>114300</xdr:colOff>
      <xdr:row>59</xdr:row>
      <xdr:rowOff>44259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5961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80725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75620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164414</xdr:rowOff>
    </xdr:from>
    <xdr:to>
      <xdr:col>116</xdr:col>
      <xdr:colOff>114300</xdr:colOff>
      <xdr:row>59</xdr:row>
      <xdr:rowOff>94564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79341</xdr:rowOff>
    </xdr:from>
    <xdr:ext cx="313932"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3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164947</xdr:rowOff>
    </xdr:from>
    <xdr:to>
      <xdr:col>112</xdr:col>
      <xdr:colOff>38100</xdr:colOff>
      <xdr:row>59</xdr:row>
      <xdr:rowOff>95097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86224</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164567</xdr:rowOff>
    </xdr:from>
    <xdr:to>
      <xdr:col>107</xdr:col>
      <xdr:colOff>101600</xdr:colOff>
      <xdr:row>59</xdr:row>
      <xdr:rowOff>94717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85844</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77333" y="10201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164909</xdr:rowOff>
    </xdr:from>
    <xdr:to>
      <xdr:col>102</xdr:col>
      <xdr:colOff>165100</xdr:colOff>
      <xdr:row>59</xdr:row>
      <xdr:rowOff>95059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86186</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164719</xdr:rowOff>
    </xdr:from>
    <xdr:to>
      <xdr:col>98</xdr:col>
      <xdr:colOff>38100</xdr:colOff>
      <xdr:row>59</xdr:row>
      <xdr:rowOff>94869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85996</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99333" y="10201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120693</xdr:rowOff>
    </xdr:from>
    <xdr:to>
      <xdr:col>116</xdr:col>
      <xdr:colOff>63500</xdr:colOff>
      <xdr:row>76</xdr:row>
      <xdr:rowOff>9268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979443"/>
          <a:ext cx="838200" cy="6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9268</xdr:rowOff>
    </xdr:from>
    <xdr:to>
      <xdr:col>111</xdr:col>
      <xdr:colOff>177800</xdr:colOff>
      <xdr:row>76</xdr:row>
      <xdr:rowOff>46986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039468"/>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46986</xdr:rowOff>
    </xdr:from>
    <xdr:to>
      <xdr:col>107</xdr:col>
      <xdr:colOff>50800</xdr:colOff>
      <xdr:row>76</xdr:row>
      <xdr:rowOff>129902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077186"/>
          <a:ext cx="889000" cy="8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164926</xdr:rowOff>
    </xdr:from>
    <xdr:to>
      <xdr:col>107</xdr:col>
      <xdr:colOff>101600</xdr:colOff>
      <xdr:row>75</xdr:row>
      <xdr:rowOff>95076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111603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129902</xdr:rowOff>
    </xdr:from>
    <xdr:to>
      <xdr:col>102</xdr:col>
      <xdr:colOff>114300</xdr:colOff>
      <xdr:row>77</xdr:row>
      <xdr:rowOff>13970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16010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144090</xdr:rowOff>
    </xdr:from>
    <xdr:to>
      <xdr:col>102</xdr:col>
      <xdr:colOff>165100</xdr:colOff>
      <xdr:row>74</xdr:row>
      <xdr:rowOff>74240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90767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139976</xdr:rowOff>
    </xdr:from>
    <xdr:to>
      <xdr:col>98</xdr:col>
      <xdr:colOff>38100</xdr:colOff>
      <xdr:row>74</xdr:row>
      <xdr:rowOff>70126</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86653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69893</xdr:rowOff>
    </xdr:from>
    <xdr:to>
      <xdr:col>116</xdr:col>
      <xdr:colOff>114300</xdr:colOff>
      <xdr:row>76</xdr:row>
      <xdr:rowOff>43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9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92770</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78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129918</xdr:rowOff>
    </xdr:from>
    <xdr:to>
      <xdr:col>112</xdr:col>
      <xdr:colOff>38100</xdr:colOff>
      <xdr:row>76</xdr:row>
      <xdr:rowOff>60068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98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76595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76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167636</xdr:rowOff>
    </xdr:from>
    <xdr:to>
      <xdr:col>107</xdr:col>
      <xdr:colOff>101600</xdr:colOff>
      <xdr:row>76</xdr:row>
      <xdr:rowOff>97786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02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88913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11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79102</xdr:rowOff>
    </xdr:from>
    <xdr:to>
      <xdr:col>102</xdr:col>
      <xdr:colOff>165100</xdr:colOff>
      <xdr:row>77</xdr:row>
      <xdr:rowOff>9252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1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379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20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134620</xdr:rowOff>
    </xdr:from>
    <xdr:to>
      <xdr:col>98</xdr:col>
      <xdr:colOff>38100</xdr:colOff>
      <xdr:row>77</xdr:row>
      <xdr:rowOff>64770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55897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25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令和３年度に類似団体区分が</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－１から</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－３へ変更となり、令和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年度までと比較して面積が狭く人口密度が比較的高い団体が比較対象となったことから、人件費や扶助費をはじめ、いくつかの費用において類似団体より高い決算額となっている。</a:t>
          </a:r>
        </a:p>
        <a:p>
          <a:r>
            <a:rPr kumimoji="1" lang="ja-JP" altLang="en-US" sz="1300">
              <a:latin typeface="ＭＳ Ｐゴシック" panose="020B0600070205080204" pitchFamily="50" charset="-128"/>
              <a:ea typeface="ＭＳ Ｐゴシック" panose="020B0600070205080204" pitchFamily="50" charset="-128"/>
            </a:rPr>
            <a:t>令和４年度における前年度からの主な増減は、新庁舎整備等による普通建設事業費の増が大きく、その他地方創生臨時交付金を活用した家計支援給付事業費（物価高騰対策）や下水道使用料減免に対する補助、プラスチックごみ中継施設整備に伴う城南衛生管理組合への負担金増加による補助費の増、子育て世帯支援給付金等臨時的な扶助費の減、物価高騰による光熱水費など物件費の増、基金積立金の減等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67,317
24.35
35,669,870
34,882,319
709,672
15,716,174
28,635,354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60604</xdr:rowOff>
    </xdr:from>
    <xdr:to>
      <xdr:col>24</xdr:col>
      <xdr:colOff>63500</xdr:colOff>
      <xdr:row>33</xdr:row>
      <xdr:rowOff>110439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18454"/>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60604</xdr:rowOff>
    </xdr:from>
    <xdr:to>
      <xdr:col>19</xdr:col>
      <xdr:colOff>177800</xdr:colOff>
      <xdr:row>33</xdr:row>
      <xdr:rowOff>88036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1845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88036</xdr:rowOff>
    </xdr:from>
    <xdr:to>
      <xdr:col>15</xdr:col>
      <xdr:colOff>50800</xdr:colOff>
      <xdr:row>34</xdr:row>
      <xdr:rowOff>18542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45886"/>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62755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18542</xdr:rowOff>
    </xdr:from>
    <xdr:to>
      <xdr:col>10</xdr:col>
      <xdr:colOff>114300</xdr:colOff>
      <xdr:row>34</xdr:row>
      <xdr:rowOff>33172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4784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15663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5148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59639</xdr:rowOff>
    </xdr:from>
    <xdr:to>
      <xdr:col>24</xdr:col>
      <xdr:colOff>114300</xdr:colOff>
      <xdr:row>33</xdr:row>
      <xdr:rowOff>161239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82516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6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9804</xdr:rowOff>
    </xdr:from>
    <xdr:to>
      <xdr:col>20</xdr:col>
      <xdr:colOff>38100</xdr:colOff>
      <xdr:row>33</xdr:row>
      <xdr:rowOff>111404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127931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37236</xdr:rowOff>
    </xdr:from>
    <xdr:to>
      <xdr:col>15</xdr:col>
      <xdr:colOff>101600</xdr:colOff>
      <xdr:row>33</xdr:row>
      <xdr:rowOff>138836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155363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139192</xdr:rowOff>
    </xdr:from>
    <xdr:to>
      <xdr:col>10</xdr:col>
      <xdr:colOff>165100</xdr:colOff>
      <xdr:row>34</xdr:row>
      <xdr:rowOff>69342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85869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153822</xdr:rowOff>
    </xdr:from>
    <xdr:to>
      <xdr:col>6</xdr:col>
      <xdr:colOff>38100</xdr:colOff>
      <xdr:row>34</xdr:row>
      <xdr:rowOff>83972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100499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43406</xdr:rowOff>
    </xdr:from>
    <xdr:to>
      <xdr:col>24</xdr:col>
      <xdr:colOff>63500</xdr:colOff>
      <xdr:row>56</xdr:row>
      <xdr:rowOff>76729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130256"/>
          <a:ext cx="838200" cy="54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47780</xdr:rowOff>
    </xdr:from>
    <xdr:to>
      <xdr:col>19</xdr:col>
      <xdr:colOff>177800</xdr:colOff>
      <xdr:row>56</xdr:row>
      <xdr:rowOff>76729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791730"/>
          <a:ext cx="889000" cy="88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47780</xdr:rowOff>
    </xdr:from>
    <xdr:to>
      <xdr:col>15</xdr:col>
      <xdr:colOff>50800</xdr:colOff>
      <xdr:row>57</xdr:row>
      <xdr:rowOff>65816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791730"/>
          <a:ext cx="889000" cy="104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126077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109723</xdr:rowOff>
    </xdr:from>
    <xdr:to>
      <xdr:col>10</xdr:col>
      <xdr:colOff>114300</xdr:colOff>
      <xdr:row>57</xdr:row>
      <xdr:rowOff>65816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10923"/>
          <a:ext cx="889000" cy="12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98548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123009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164056</xdr:rowOff>
    </xdr:from>
    <xdr:to>
      <xdr:col>24</xdr:col>
      <xdr:colOff>114300</xdr:colOff>
      <xdr:row>53</xdr:row>
      <xdr:rowOff>94206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0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15483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93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25929</xdr:rowOff>
    </xdr:from>
    <xdr:to>
      <xdr:col>20</xdr:col>
      <xdr:colOff>38100</xdr:colOff>
      <xdr:row>56</xdr:row>
      <xdr:rowOff>127529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118656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168430</xdr:rowOff>
    </xdr:from>
    <xdr:to>
      <xdr:col>15</xdr:col>
      <xdr:colOff>101600</xdr:colOff>
      <xdr:row>51</xdr:row>
      <xdr:rowOff>98580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7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115107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51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15016</xdr:rowOff>
    </xdr:from>
    <xdr:to>
      <xdr:col>10</xdr:col>
      <xdr:colOff>165100</xdr:colOff>
      <xdr:row>57</xdr:row>
      <xdr:rowOff>116616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8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107743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58923</xdr:rowOff>
    </xdr:from>
    <xdr:to>
      <xdr:col>6</xdr:col>
      <xdr:colOff>38100</xdr:colOff>
      <xdr:row>56</xdr:row>
      <xdr:rowOff>160523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6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151650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5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97150</xdr:rowOff>
    </xdr:from>
    <xdr:to>
      <xdr:col>24</xdr:col>
      <xdr:colOff>63500</xdr:colOff>
      <xdr:row>74</xdr:row>
      <xdr:rowOff>147709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784450"/>
          <a:ext cx="8382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97150</xdr:rowOff>
    </xdr:from>
    <xdr:to>
      <xdr:col>19</xdr:col>
      <xdr:colOff>177800</xdr:colOff>
      <xdr:row>75</xdr:row>
      <xdr:rowOff>143853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84450"/>
          <a:ext cx="889000" cy="21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143853</xdr:rowOff>
    </xdr:from>
    <xdr:to>
      <xdr:col>15</xdr:col>
      <xdr:colOff>50800</xdr:colOff>
      <xdr:row>75</xdr:row>
      <xdr:rowOff>162956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02603"/>
          <a:ext cx="889000" cy="1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103446</xdr:rowOff>
    </xdr:from>
    <xdr:to>
      <xdr:col>15</xdr:col>
      <xdr:colOff>101600</xdr:colOff>
      <xdr:row>76</xdr:row>
      <xdr:rowOff>33596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24723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5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162956</xdr:rowOff>
    </xdr:from>
    <xdr:to>
      <xdr:col>10</xdr:col>
      <xdr:colOff>114300</xdr:colOff>
      <xdr:row>76</xdr:row>
      <xdr:rowOff>14419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21706"/>
          <a:ext cx="889000" cy="2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144122</xdr:rowOff>
    </xdr:from>
    <xdr:to>
      <xdr:col>10</xdr:col>
      <xdr:colOff>165100</xdr:colOff>
      <xdr:row>76</xdr:row>
      <xdr:rowOff>74271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28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65398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9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14749</xdr:rowOff>
    </xdr:from>
    <xdr:to>
      <xdr:col>6</xdr:col>
      <xdr:colOff>38100</xdr:colOff>
      <xdr:row>76</xdr:row>
      <xdr:rowOff>116349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107476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3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96909</xdr:rowOff>
    </xdr:from>
    <xdr:to>
      <xdr:col>24</xdr:col>
      <xdr:colOff>114300</xdr:colOff>
      <xdr:row>75</xdr:row>
      <xdr:rowOff>27059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8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119786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3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46350</xdr:rowOff>
    </xdr:from>
    <xdr:to>
      <xdr:col>20</xdr:col>
      <xdr:colOff>38100</xdr:colOff>
      <xdr:row>74</xdr:row>
      <xdr:rowOff>147950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164477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0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93053</xdr:rowOff>
    </xdr:from>
    <xdr:to>
      <xdr:col>15</xdr:col>
      <xdr:colOff>101600</xdr:colOff>
      <xdr:row>76</xdr:row>
      <xdr:rowOff>23203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39730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2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112156</xdr:rowOff>
    </xdr:from>
    <xdr:to>
      <xdr:col>10</xdr:col>
      <xdr:colOff>165100</xdr:colOff>
      <xdr:row>76</xdr:row>
      <xdr:rowOff>42306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58833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4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135069</xdr:rowOff>
    </xdr:from>
    <xdr:to>
      <xdr:col>6</xdr:col>
      <xdr:colOff>38100</xdr:colOff>
      <xdr:row>76</xdr:row>
      <xdr:rowOff>65219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81746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6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32302</xdr:rowOff>
    </xdr:from>
    <xdr:to>
      <xdr:col>24</xdr:col>
      <xdr:colOff>63500</xdr:colOff>
      <xdr:row>99</xdr:row>
      <xdr:rowOff>45701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7005852"/>
          <a:ext cx="8382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45701</xdr:rowOff>
    </xdr:from>
    <xdr:to>
      <xdr:col>19</xdr:col>
      <xdr:colOff>177800</xdr:colOff>
      <xdr:row>99</xdr:row>
      <xdr:rowOff>123589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19251"/>
          <a:ext cx="889000" cy="7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123589</xdr:rowOff>
    </xdr:from>
    <xdr:to>
      <xdr:col>15</xdr:col>
      <xdr:colOff>50800</xdr:colOff>
      <xdr:row>99</xdr:row>
      <xdr:rowOff>157324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97139"/>
          <a:ext cx="889000" cy="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44084</xdr:rowOff>
    </xdr:from>
    <xdr:to>
      <xdr:col>15</xdr:col>
      <xdr:colOff>101600</xdr:colOff>
      <xdr:row>98</xdr:row>
      <xdr:rowOff>145684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4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162211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157324</xdr:rowOff>
    </xdr:from>
    <xdr:to>
      <xdr:col>10</xdr:col>
      <xdr:colOff>114300</xdr:colOff>
      <xdr:row>99</xdr:row>
      <xdr:rowOff>167959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130874"/>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79702</xdr:rowOff>
    </xdr:from>
    <xdr:to>
      <xdr:col>10</xdr:col>
      <xdr:colOff>165100</xdr:colOff>
      <xdr:row>99</xdr:row>
      <xdr:rowOff>9852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26379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101440</xdr:rowOff>
    </xdr:from>
    <xdr:to>
      <xdr:col>6</xdr:col>
      <xdr:colOff>38100</xdr:colOff>
      <xdr:row>99</xdr:row>
      <xdr:rowOff>31590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0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48117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7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152952</xdr:rowOff>
    </xdr:from>
    <xdr:to>
      <xdr:col>24</xdr:col>
      <xdr:colOff>114300</xdr:colOff>
      <xdr:row>99</xdr:row>
      <xdr:rowOff>83102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131379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166351</xdr:rowOff>
    </xdr:from>
    <xdr:to>
      <xdr:col>20</xdr:col>
      <xdr:colOff>38100</xdr:colOff>
      <xdr:row>99</xdr:row>
      <xdr:rowOff>96501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6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87628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6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72789</xdr:rowOff>
    </xdr:from>
    <xdr:to>
      <xdr:col>15</xdr:col>
      <xdr:colOff>101600</xdr:colOff>
      <xdr:row>100</xdr:row>
      <xdr:rowOff>2939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165516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3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106524</xdr:rowOff>
    </xdr:from>
    <xdr:to>
      <xdr:col>10</xdr:col>
      <xdr:colOff>165100</xdr:colOff>
      <xdr:row>100</xdr:row>
      <xdr:rowOff>36674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27801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117159</xdr:rowOff>
    </xdr:from>
    <xdr:to>
      <xdr:col>6</xdr:col>
      <xdr:colOff>38100</xdr:colOff>
      <xdr:row>100</xdr:row>
      <xdr:rowOff>47309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38436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8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167513</xdr:rowOff>
    </xdr:from>
    <xdr:to>
      <xdr:col>55</xdr:col>
      <xdr:colOff>0</xdr:colOff>
      <xdr:row>38</xdr:row>
      <xdr:rowOff>167894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8261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167894</xdr:rowOff>
    </xdr:from>
    <xdr:to>
      <xdr:col>50</xdr:col>
      <xdr:colOff>114300</xdr:colOff>
      <xdr:row>38</xdr:row>
      <xdr:rowOff>170180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829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164846</xdr:rowOff>
    </xdr:from>
    <xdr:to>
      <xdr:col>45</xdr:col>
      <xdr:colOff>177800</xdr:colOff>
      <xdr:row>38</xdr:row>
      <xdr:rowOff>170180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7994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159385</xdr:rowOff>
    </xdr:from>
    <xdr:to>
      <xdr:col>46</xdr:col>
      <xdr:colOff>38100</xdr:colOff>
      <xdr:row>37</xdr:row>
      <xdr:rowOff>89535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164846</xdr:rowOff>
    </xdr:from>
    <xdr:to>
      <xdr:col>41</xdr:col>
      <xdr:colOff>50800</xdr:colOff>
      <xdr:row>39</xdr:row>
      <xdr:rowOff>4826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799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66421</xdr:rowOff>
    </xdr:from>
    <xdr:to>
      <xdr:col>41</xdr:col>
      <xdr:colOff>101600</xdr:colOff>
      <xdr:row>37</xdr:row>
      <xdr:rowOff>168021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13098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77089</xdr:rowOff>
    </xdr:from>
    <xdr:to>
      <xdr:col>36</xdr:col>
      <xdr:colOff>165100</xdr:colOff>
      <xdr:row>38</xdr:row>
      <xdr:rowOff>7239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23766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116713</xdr:rowOff>
    </xdr:from>
    <xdr:to>
      <xdr:col>55</xdr:col>
      <xdr:colOff>50800</xdr:colOff>
      <xdr:row>39</xdr:row>
      <xdr:rowOff>46863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31640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46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117094</xdr:rowOff>
    </xdr:from>
    <xdr:to>
      <xdr:col>50</xdr:col>
      <xdr:colOff>165100</xdr:colOff>
      <xdr:row>39</xdr:row>
      <xdr:rowOff>47244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38371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24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119380</xdr:rowOff>
    </xdr:from>
    <xdr:to>
      <xdr:col>46</xdr:col>
      <xdr:colOff>38100</xdr:colOff>
      <xdr:row>39</xdr:row>
      <xdr:rowOff>49530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40657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2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114046</xdr:rowOff>
    </xdr:from>
    <xdr:to>
      <xdr:col>41</xdr:col>
      <xdr:colOff>101600</xdr:colOff>
      <xdr:row>39</xdr:row>
      <xdr:rowOff>44196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35323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125476</xdr:rowOff>
    </xdr:from>
    <xdr:to>
      <xdr:col>36</xdr:col>
      <xdr:colOff>165100</xdr:colOff>
      <xdr:row>39</xdr:row>
      <xdr:rowOff>55626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46753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153092</xdr:rowOff>
    </xdr:from>
    <xdr:to>
      <xdr:col>55</xdr:col>
      <xdr:colOff>0</xdr:colOff>
      <xdr:row>58</xdr:row>
      <xdr:rowOff>160865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97192"/>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157550</xdr:rowOff>
    </xdr:from>
    <xdr:to>
      <xdr:col>50</xdr:col>
      <xdr:colOff>114300</xdr:colOff>
      <xdr:row>58</xdr:row>
      <xdr:rowOff>160865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01650"/>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139491</xdr:rowOff>
    </xdr:from>
    <xdr:to>
      <xdr:col>45</xdr:col>
      <xdr:colOff>177800</xdr:colOff>
      <xdr:row>58</xdr:row>
      <xdr:rowOff>157550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83591"/>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164184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139491</xdr:rowOff>
    </xdr:from>
    <xdr:to>
      <xdr:col>41</xdr:col>
      <xdr:colOff>50800</xdr:colOff>
      <xdr:row>58</xdr:row>
      <xdr:rowOff>155816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83591"/>
          <a:ext cx="889000" cy="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102292</xdr:rowOff>
    </xdr:from>
    <xdr:to>
      <xdr:col>55</xdr:col>
      <xdr:colOff>50800</xdr:colOff>
      <xdr:row>59</xdr:row>
      <xdr:rowOff>32442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24445</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6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110065</xdr:rowOff>
    </xdr:from>
    <xdr:to>
      <xdr:col>50</xdr:col>
      <xdr:colOff>165100</xdr:colOff>
      <xdr:row>59</xdr:row>
      <xdr:rowOff>40215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31342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4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106750</xdr:rowOff>
    </xdr:from>
    <xdr:to>
      <xdr:col>46</xdr:col>
      <xdr:colOff>38100</xdr:colOff>
      <xdr:row>59</xdr:row>
      <xdr:rowOff>36900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28027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88691</xdr:rowOff>
    </xdr:from>
    <xdr:to>
      <xdr:col>41</xdr:col>
      <xdr:colOff>101600</xdr:colOff>
      <xdr:row>59</xdr:row>
      <xdr:rowOff>18841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9968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2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105016</xdr:rowOff>
    </xdr:from>
    <xdr:to>
      <xdr:col>36</xdr:col>
      <xdr:colOff>165100</xdr:colOff>
      <xdr:row>59</xdr:row>
      <xdr:rowOff>35166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4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26293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4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31114</xdr:rowOff>
    </xdr:from>
    <xdr:to>
      <xdr:col>55</xdr:col>
      <xdr:colOff>0</xdr:colOff>
      <xdr:row>78</xdr:row>
      <xdr:rowOff>127242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04214"/>
          <a:ext cx="838200" cy="9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135013</xdr:rowOff>
    </xdr:from>
    <xdr:to>
      <xdr:col>50</xdr:col>
      <xdr:colOff>114300</xdr:colOff>
      <xdr:row>78</xdr:row>
      <xdr:rowOff>31114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36663"/>
          <a:ext cx="889000" cy="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135013</xdr:rowOff>
    </xdr:from>
    <xdr:to>
      <xdr:col>45</xdr:col>
      <xdr:colOff>177800</xdr:colOff>
      <xdr:row>78</xdr:row>
      <xdr:rowOff>5550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36663"/>
          <a:ext cx="889000" cy="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8395</xdr:rowOff>
    </xdr:from>
    <xdr:to>
      <xdr:col>46</xdr:col>
      <xdr:colOff>38100</xdr:colOff>
      <xdr:row>74</xdr:row>
      <xdr:rowOff>109995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6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126522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4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5550</xdr:rowOff>
    </xdr:from>
    <xdr:to>
      <xdr:col>41</xdr:col>
      <xdr:colOff>50800</xdr:colOff>
      <xdr:row>78</xdr:row>
      <xdr:rowOff>143890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78650"/>
          <a:ext cx="889000" cy="1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22225</xdr:rowOff>
    </xdr:from>
    <xdr:to>
      <xdr:col>41</xdr:col>
      <xdr:colOff>101600</xdr:colOff>
      <xdr:row>76</xdr:row>
      <xdr:rowOff>123825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140352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2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18986</xdr:rowOff>
    </xdr:from>
    <xdr:to>
      <xdr:col>36</xdr:col>
      <xdr:colOff>165100</xdr:colOff>
      <xdr:row>76</xdr:row>
      <xdr:rowOff>120586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137113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76442</xdr:rowOff>
    </xdr:from>
    <xdr:to>
      <xdr:col>55</xdr:col>
      <xdr:colOff>50800</xdr:colOff>
      <xdr:row>79</xdr:row>
      <xdr:rowOff>6592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162819</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6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151764</xdr:rowOff>
    </xdr:from>
    <xdr:to>
      <xdr:col>50</xdr:col>
      <xdr:colOff>165100</xdr:colOff>
      <xdr:row>78</xdr:row>
      <xdr:rowOff>81914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73041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84213</xdr:rowOff>
    </xdr:from>
    <xdr:to>
      <xdr:col>46</xdr:col>
      <xdr:colOff>38100</xdr:colOff>
      <xdr:row>78</xdr:row>
      <xdr:rowOff>14363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5490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7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126200</xdr:rowOff>
    </xdr:from>
    <xdr:to>
      <xdr:col>41</xdr:col>
      <xdr:colOff>101600</xdr:colOff>
      <xdr:row>78</xdr:row>
      <xdr:rowOff>56350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47477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93090</xdr:rowOff>
    </xdr:from>
    <xdr:to>
      <xdr:col>36</xdr:col>
      <xdr:colOff>165100</xdr:colOff>
      <xdr:row>79</xdr:row>
      <xdr:rowOff>23240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14367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38038</xdr:rowOff>
    </xdr:from>
    <xdr:to>
      <xdr:col>55</xdr:col>
      <xdr:colOff>0</xdr:colOff>
      <xdr:row>99</xdr:row>
      <xdr:rowOff>70907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7011588"/>
          <a:ext cx="838200" cy="3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56752</xdr:rowOff>
    </xdr:from>
    <xdr:to>
      <xdr:col>50</xdr:col>
      <xdr:colOff>114300</xdr:colOff>
      <xdr:row>99</xdr:row>
      <xdr:rowOff>70907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7030302"/>
          <a:ext cx="889000" cy="1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56752</xdr:rowOff>
    </xdr:from>
    <xdr:to>
      <xdr:col>45</xdr:col>
      <xdr:colOff>177800</xdr:colOff>
      <xdr:row>99</xdr:row>
      <xdr:rowOff>88967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7030302"/>
          <a:ext cx="889000" cy="3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52274</xdr:rowOff>
    </xdr:from>
    <xdr:to>
      <xdr:col>46</xdr:col>
      <xdr:colOff>38100</xdr:colOff>
      <xdr:row>96</xdr:row>
      <xdr:rowOff>153874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170401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88967</xdr:rowOff>
    </xdr:from>
    <xdr:to>
      <xdr:col>41</xdr:col>
      <xdr:colOff>50800</xdr:colOff>
      <xdr:row>99</xdr:row>
      <xdr:rowOff>125640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7062517"/>
          <a:ext cx="889000" cy="3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100248</xdr:rowOff>
    </xdr:from>
    <xdr:to>
      <xdr:col>41</xdr:col>
      <xdr:colOff>101600</xdr:colOff>
      <xdr:row>97</xdr:row>
      <xdr:rowOff>30398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46925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94124</xdr:rowOff>
    </xdr:from>
    <xdr:to>
      <xdr:col>36</xdr:col>
      <xdr:colOff>165100</xdr:colOff>
      <xdr:row>97</xdr:row>
      <xdr:rowOff>24274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40801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158688</xdr:rowOff>
    </xdr:from>
    <xdr:to>
      <xdr:col>55</xdr:col>
      <xdr:colOff>50800</xdr:colOff>
      <xdr:row>99</xdr:row>
      <xdr:rowOff>88838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73615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20107</xdr:rowOff>
    </xdr:from>
    <xdr:to>
      <xdr:col>50</xdr:col>
      <xdr:colOff>165100</xdr:colOff>
      <xdr:row>99</xdr:row>
      <xdr:rowOff>121707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112834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5952</xdr:rowOff>
    </xdr:from>
    <xdr:to>
      <xdr:col>46</xdr:col>
      <xdr:colOff>38100</xdr:colOff>
      <xdr:row>99</xdr:row>
      <xdr:rowOff>107552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7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98679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38167</xdr:rowOff>
    </xdr:from>
    <xdr:to>
      <xdr:col>41</xdr:col>
      <xdr:colOff>101600</xdr:colOff>
      <xdr:row>99</xdr:row>
      <xdr:rowOff>139767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701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130894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10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74840</xdr:rowOff>
    </xdr:from>
    <xdr:to>
      <xdr:col>36</xdr:col>
      <xdr:colOff>165100</xdr:colOff>
      <xdr:row>100</xdr:row>
      <xdr:rowOff>4990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704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167567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14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128270</xdr:rowOff>
    </xdr:from>
    <xdr:to>
      <xdr:col>85</xdr:col>
      <xdr:colOff>127000</xdr:colOff>
      <xdr:row>38</xdr:row>
      <xdr:rowOff>15067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71920"/>
          <a:ext cx="838200" cy="5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15067</xdr:rowOff>
    </xdr:from>
    <xdr:to>
      <xdr:col>81</xdr:col>
      <xdr:colOff>50800</xdr:colOff>
      <xdr:row>38</xdr:row>
      <xdr:rowOff>48717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30167"/>
          <a:ext cx="8890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48717</xdr:rowOff>
    </xdr:from>
    <xdr:to>
      <xdr:col>76</xdr:col>
      <xdr:colOff>114300</xdr:colOff>
      <xdr:row>38</xdr:row>
      <xdr:rowOff>66548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63817"/>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66548</xdr:rowOff>
    </xdr:from>
    <xdr:to>
      <xdr:col>71</xdr:col>
      <xdr:colOff>177800</xdr:colOff>
      <xdr:row>38</xdr:row>
      <xdr:rowOff>114463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81648"/>
          <a:ext cx="889000" cy="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124000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77470</xdr:rowOff>
    </xdr:from>
    <xdr:to>
      <xdr:col>85</xdr:col>
      <xdr:colOff>177800</xdr:colOff>
      <xdr:row>38</xdr:row>
      <xdr:rowOff>7620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55897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135717</xdr:rowOff>
    </xdr:from>
    <xdr:to>
      <xdr:col>81</xdr:col>
      <xdr:colOff>101600</xdr:colOff>
      <xdr:row>38</xdr:row>
      <xdr:rowOff>65867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56994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7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169367</xdr:rowOff>
    </xdr:from>
    <xdr:to>
      <xdr:col>76</xdr:col>
      <xdr:colOff>165100</xdr:colOff>
      <xdr:row>38</xdr:row>
      <xdr:rowOff>99517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90644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15748</xdr:rowOff>
    </xdr:from>
    <xdr:to>
      <xdr:col>72</xdr:col>
      <xdr:colOff>38100</xdr:colOff>
      <xdr:row>38</xdr:row>
      <xdr:rowOff>117348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108475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63663</xdr:rowOff>
    </xdr:from>
    <xdr:to>
      <xdr:col>67</xdr:col>
      <xdr:colOff>101600</xdr:colOff>
      <xdr:row>38</xdr:row>
      <xdr:rowOff>165263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156390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7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112706</xdr:rowOff>
    </xdr:from>
    <xdr:to>
      <xdr:col>85</xdr:col>
      <xdr:colOff>127000</xdr:colOff>
      <xdr:row>57</xdr:row>
      <xdr:rowOff>26315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13906"/>
          <a:ext cx="838200" cy="8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165418</xdr:rowOff>
    </xdr:from>
    <xdr:to>
      <xdr:col>81</xdr:col>
      <xdr:colOff>50800</xdr:colOff>
      <xdr:row>57</xdr:row>
      <xdr:rowOff>26315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95168"/>
          <a:ext cx="889000" cy="20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165418</xdr:rowOff>
    </xdr:from>
    <xdr:to>
      <xdr:col>76</xdr:col>
      <xdr:colOff>114300</xdr:colOff>
      <xdr:row>57</xdr:row>
      <xdr:rowOff>95885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95168"/>
          <a:ext cx="889000" cy="27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95885</xdr:rowOff>
    </xdr:from>
    <xdr:to>
      <xdr:col>71</xdr:col>
      <xdr:colOff>177800</xdr:colOff>
      <xdr:row>57</xdr:row>
      <xdr:rowOff>116363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68535"/>
          <a:ext cx="889000" cy="2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61906</xdr:rowOff>
    </xdr:from>
    <xdr:to>
      <xdr:col>85</xdr:col>
      <xdr:colOff>177800</xdr:colOff>
      <xdr:row>56</xdr:row>
      <xdr:rowOff>163506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40333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4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146965</xdr:rowOff>
    </xdr:from>
    <xdr:to>
      <xdr:col>81</xdr:col>
      <xdr:colOff>101600</xdr:colOff>
      <xdr:row>57</xdr:row>
      <xdr:rowOff>77115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68242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114618</xdr:rowOff>
    </xdr:from>
    <xdr:to>
      <xdr:col>76</xdr:col>
      <xdr:colOff>165100</xdr:colOff>
      <xdr:row>56</xdr:row>
      <xdr:rowOff>44768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35895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45085</xdr:rowOff>
    </xdr:from>
    <xdr:to>
      <xdr:col>72</xdr:col>
      <xdr:colOff>38100</xdr:colOff>
      <xdr:row>57</xdr:row>
      <xdr:rowOff>146685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137812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65563</xdr:rowOff>
    </xdr:from>
    <xdr:to>
      <xdr:col>67</xdr:col>
      <xdr:colOff>101600</xdr:colOff>
      <xdr:row>57</xdr:row>
      <xdr:rowOff>167163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158290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3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108838</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81938"/>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75595</xdr:rowOff>
    </xdr:from>
    <xdr:to>
      <xdr:col>76</xdr:col>
      <xdr:colOff>165100</xdr:colOff>
      <xdr:row>77</xdr:row>
      <xdr:rowOff>5745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22272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8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54249</xdr:rowOff>
    </xdr:from>
    <xdr:to>
      <xdr:col>71</xdr:col>
      <xdr:colOff>177800</xdr:colOff>
      <xdr:row>78</xdr:row>
      <xdr:rowOff>108838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27349"/>
          <a:ext cx="889000" cy="5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77059</xdr:rowOff>
    </xdr:from>
    <xdr:to>
      <xdr:col>72</xdr:col>
      <xdr:colOff>38100</xdr:colOff>
      <xdr:row>77</xdr:row>
      <xdr:rowOff>7209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1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23736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162601</xdr:rowOff>
    </xdr:from>
    <xdr:to>
      <xdr:col>67</xdr:col>
      <xdr:colOff>101600</xdr:colOff>
      <xdr:row>77</xdr:row>
      <xdr:rowOff>92751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1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109278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29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58038</xdr:rowOff>
    </xdr:from>
    <xdr:to>
      <xdr:col>72</xdr:col>
      <xdr:colOff>38100</xdr:colOff>
      <xdr:row>78</xdr:row>
      <xdr:rowOff>159638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150765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23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3449</xdr:rowOff>
    </xdr:from>
    <xdr:to>
      <xdr:col>67</xdr:col>
      <xdr:colOff>101600</xdr:colOff>
      <xdr:row>78</xdr:row>
      <xdr:rowOff>105049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7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96176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46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24333</xdr:rowOff>
    </xdr:from>
    <xdr:to>
      <xdr:col>85</xdr:col>
      <xdr:colOff>127000</xdr:colOff>
      <xdr:row>96</xdr:row>
      <xdr:rowOff>36919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483533"/>
          <a:ext cx="8382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24333</xdr:rowOff>
    </xdr:from>
    <xdr:to>
      <xdr:col>81</xdr:col>
      <xdr:colOff>50800</xdr:colOff>
      <xdr:row>96</xdr:row>
      <xdr:rowOff>117475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483533"/>
          <a:ext cx="889000" cy="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74448</xdr:rowOff>
    </xdr:from>
    <xdr:to>
      <xdr:col>76</xdr:col>
      <xdr:colOff>114300</xdr:colOff>
      <xdr:row>96</xdr:row>
      <xdr:rowOff>117475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533648"/>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154229</xdr:rowOff>
    </xdr:from>
    <xdr:to>
      <xdr:col>76</xdr:col>
      <xdr:colOff>165100</xdr:colOff>
      <xdr:row>95</xdr:row>
      <xdr:rowOff>84379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100906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74448</xdr:rowOff>
    </xdr:from>
    <xdr:to>
      <xdr:col>71</xdr:col>
      <xdr:colOff>177800</xdr:colOff>
      <xdr:row>97</xdr:row>
      <xdr:rowOff>1766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533648"/>
          <a:ext cx="889000" cy="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158026</xdr:rowOff>
    </xdr:from>
    <xdr:to>
      <xdr:col>72</xdr:col>
      <xdr:colOff>38100</xdr:colOff>
      <xdr:row>95</xdr:row>
      <xdr:rowOff>88176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104703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162280</xdr:rowOff>
    </xdr:from>
    <xdr:to>
      <xdr:col>67</xdr:col>
      <xdr:colOff>101600</xdr:colOff>
      <xdr:row>95</xdr:row>
      <xdr:rowOff>92430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108957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157569</xdr:rowOff>
    </xdr:from>
    <xdr:to>
      <xdr:col>85</xdr:col>
      <xdr:colOff>177800</xdr:colOff>
      <xdr:row>96</xdr:row>
      <xdr:rowOff>87719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8996</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2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144983</xdr:rowOff>
    </xdr:from>
    <xdr:to>
      <xdr:col>81</xdr:col>
      <xdr:colOff>101600</xdr:colOff>
      <xdr:row>96</xdr:row>
      <xdr:rowOff>75133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91660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20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66675</xdr:rowOff>
    </xdr:from>
    <xdr:to>
      <xdr:col>76</xdr:col>
      <xdr:colOff>165100</xdr:colOff>
      <xdr:row>96</xdr:row>
      <xdr:rowOff>168275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159402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1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23648</xdr:rowOff>
    </xdr:from>
    <xdr:to>
      <xdr:col>72</xdr:col>
      <xdr:colOff>38100</xdr:colOff>
      <xdr:row>96</xdr:row>
      <xdr:rowOff>125248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116375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122416</xdr:rowOff>
    </xdr:from>
    <xdr:to>
      <xdr:col>67</xdr:col>
      <xdr:colOff>101600</xdr:colOff>
      <xdr:row>97</xdr:row>
      <xdr:rowOff>52566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43693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7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xdr:rowOff>
    </xdr:from>
    <xdr:to>
      <xdr:col>107</xdr:col>
      <xdr:colOff>101600</xdr:colOff>
      <xdr:row>38</xdr:row>
      <xdr:rowOff>108966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125493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297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51562</xdr:rowOff>
    </xdr:from>
    <xdr:to>
      <xdr:col>102</xdr:col>
      <xdr:colOff>165100</xdr:colOff>
      <xdr:row>38</xdr:row>
      <xdr:rowOff>153162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169689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89662</xdr:rowOff>
    </xdr:from>
    <xdr:to>
      <xdr:col>98</xdr:col>
      <xdr:colOff>38100</xdr:colOff>
      <xdr:row>39</xdr:row>
      <xdr:rowOff>19812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36339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79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令和３年度に類似団体区分が</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－１から</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－３へ変更となり、令和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年度までと比較して面積が狭く人口密度が比較的高い団体が比較対象となったことから、民生費や公債費について類似団体よりも高い水準となっている。</a:t>
          </a:r>
        </a:p>
        <a:p>
          <a:r>
            <a:rPr kumimoji="1" lang="ja-JP" altLang="en-US" sz="1300">
              <a:latin typeface="ＭＳ Ｐゴシック" panose="020B0600070205080204" pitchFamily="50" charset="-128"/>
              <a:ea typeface="ＭＳ Ｐゴシック" panose="020B0600070205080204" pitchFamily="50" charset="-128"/>
            </a:rPr>
            <a:t>前年度からの主な増減は、新庁舎整備事業による総務費の増、消防分署整備に伴う消防費の増、新型コロナウイルス感染症に係る子育て支援等給付金（令和３年度実施）による民生費の減、男山緑地景観保全事業の用地取得費の増や、地方創生臨時交付金を活用した下水道使用料減免による土木費の増、八幡おうえん飲食券事業費（令和３年度実施）の影響による商工費の減、小学校のトイレ改修や屋内運動場空調整備による教育費の増、城南衛生管理組合負担金の増や、出産・子育て応援事業の開始による衛生費の増等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実質収支は継続的に黒字を確保している。令和４年度は引き続き財政調整基金の積立を行い、標準財政規模の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％以上を確保ができているが、前年度である令和３年度は地方交付税の一時的な増額等があったことから、これと比較した実質単年度収支についてはマイナスとなっている。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令和４年度においても引き続き全ての会計で黒字となっている。</a:t>
          </a:r>
        </a:p>
        <a:p>
          <a:r>
            <a:rPr kumimoji="1" lang="ja-JP" altLang="en-US" sz="1400">
              <a:latin typeface="ＭＳ ゴシック" pitchFamily="49" charset="-128"/>
              <a:ea typeface="ＭＳ ゴシック" pitchFamily="49" charset="-128"/>
            </a:rPr>
            <a:t>水道事業は多くの施設更新需要を有することから、全国的に本指標における黒字額が大きくなる傾向があるが、これは流動資産と流動負債の差額から流動負債の企業債分を控除したものをベースとした指標であり、損益計算上の剰余金の額やキャッシュ・フローの額とは異なるものである。そのため、水道・下水道事業については本指標では黒字となっているが、公営企業会計における各種指標や経営戦略に基づき確実な財源確保に取り組んでいく必要があ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国民健康保険特別会計及び下水道事業会計への基準外繰出の見直しを実施しており、引き続き繰出金の抑制と適正化に努めている。近年は、高齢化の進行に伴い、介護保険特別会計及び後期高齢者医療特別会計への繰出が増加傾向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本市は、下水道事業の経営が健全であり、交付税算入を加味した場合の公営企業繰出金が少ないため、数値悪化を見ても実質公債費比率は他市と比較して低くなっている。</a:t>
          </a:r>
        </a:p>
        <a:p>
          <a:r>
            <a:rPr kumimoji="1" lang="ja-JP" altLang="en-US" sz="1400">
              <a:latin typeface="ＭＳ ゴシック" pitchFamily="49" charset="-128"/>
              <a:ea typeface="ＭＳ ゴシック" pitchFamily="49" charset="-128"/>
            </a:rPr>
            <a:t>今後、令和４年度に完了した庁舎整備による多額の地方債借入の影響で実質公債費比率の悪化が見込まれる。健全な数値を維持していくためには、退職手当債の繰上償還や資金手当地方債の抑制による残高抑制を図り、将来の実質公債費比率の悪化を抑え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においては、新庁舎整備に伴い支出が増加し、地方債の借入額が増加したことや公共施設等整備基金が減少したことにより、将来負担比率が増加することとなった。また、城南衛生管理組合においてもプラスチックごみ中継施設の整備等により地方債残高が増加し、組合等負担等見込額が増加している。</a:t>
          </a:r>
        </a:p>
        <a:p>
          <a:r>
            <a:rPr kumimoji="1" lang="ja-JP" altLang="en-US" sz="1400">
              <a:latin typeface="ＭＳ ゴシック" pitchFamily="49" charset="-128"/>
              <a:ea typeface="ＭＳ ゴシック" pitchFamily="49" charset="-128"/>
            </a:rPr>
            <a:t>今後は、持続可能な財政運営の実現のために、引き続き退職手当債の繰上償還や資金手当地方債の抑制による残高抑制を図り、将来負担比率の悪化を最小限にとどめていく必要がある。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京都府八幡市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令和４年度は庁舎整備事業による公共施設等整備基金の取り崩し（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百万円）を主な要因として基金残高が減少している。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今後の公共施設の大規模整備等に備え公共施設等整備基金を活用できるよう残高を一定確保する。財政調整基金については標準財政規模の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努める。また、退職手当基金については職員の年代が偏在しており、今後職員の退職見込数が減少し残高が増える局面に突入するが、偏在の多い年代の退職が始まる時期のに備えて計画的な積み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・公共施設等整備基金：公共施設等の計画的な改修、整備等を図る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・職員退職手当基金：職員の退職手当の資金を積み立てる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年度の庁舎整備事業のため、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百万円の取り崩しを行ったため残高は大きく減少した。一方で今後の公共施設の更新等に備え、令和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百万円の積立を行った（協力金分を含む）。</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年度以降退職手当債不発行及び職員の大量退職局面が続き取崩額が大きく、残高の減少が続いている。令和元年度以降は定年延長等により一時的に取崩額が減少したが、令和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年度は退職者による取崩額が大きく、基金残高が減少している。（令和元年度：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百万円、令和２年度：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令和３年度：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令和４年度：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年度の庁舎整備事業により公共施設等整備基金について約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億円の取り崩しを行った。また今後消防庁舎整備についても令和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予定しているため、公共施設等整備基金については当面減少が見込まれる。そのため、今後の市施設の更新についてはその必要性を含めて十分検討を行ったうえで、交付税措置のない起債借入を抑制し、利息を含む将来負担を縮減するために、基金を活用できるよう公共施設等整備基金残高についても維持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令和３年度は前年度の決算積立や、たばこ税の減少の影響等で地方交付税が増加したこと等から、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百万円の取り崩しとなったため、基金残高が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令和４年度については令和３年度の決算剰余金の積立（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百万円）等があり、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百万円の取り崩しとなったため、基金残高は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新庁舎整備の元利償還金の増加や、新型コロナウイルス感染症に係る国の財政措置の縮小や医療費関係経費の増加、物価高・最低賃金や労務単価の上昇等による人件費や物件費の増加等により財政運営が厳しくなっていくことが見込まれるが、財政調整基金取崩を最小限に抑え、基金の適切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令和３年度は臨時財政対策債償還のため地方交付税の追加交付が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百万円あり、これを積み立てたことにより残高が増加している。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令和４年度は将来の地方債償還に備え、補正予算にて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百万円の積立を行っており残高が増加している。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臨時財政対策債償還分については、今後の臨時財政対策債の償還に合わせて取崩を行っていく。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その他の減債基金については、現在残高が少ない状況であるため、庁舎整備事業等大型事業の償還に備え、計画的に運用を行っていく。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05D9B2C-C3D1-4759-AA1C-2145CDE61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72DEC8B-D6EA-4761-9BF2-F97A40720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616D56DF-30A3-4CEF-B99E-AD051DC23A2A}"/>
            </a:ext>
          </a:extLst>
        </xdr:cNvPr>
        <xdr:cNvSpPr/>
      </xdr:nvSpPr>
      <xdr:spPr>
        <a:xfrm>
          <a:off x="131349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144337D2-F29B-4EB9-BECF-AA701307A78E}"/>
            </a:ext>
          </a:extLst>
        </xdr:cNvPr>
        <xdr:cNvSpPr/>
      </xdr:nvSpPr>
      <xdr:spPr>
        <a:xfrm>
          <a:off x="158781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090F7EB1-AE2C-4827-A22D-A89AEBB172B1}"/>
            </a:ext>
          </a:extLst>
        </xdr:cNvPr>
        <xdr:cNvSpPr/>
      </xdr:nvSpPr>
      <xdr:spPr>
        <a:xfrm>
          <a:off x="131349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BAB70C26-DFC9-472A-9FAE-965CB4E68CA0}"/>
            </a:ext>
          </a:extLst>
        </xdr:cNvPr>
        <xdr:cNvSpPr/>
      </xdr:nvSpPr>
      <xdr:spPr>
        <a:xfrm>
          <a:off x="158781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4442626F-90C9-4B8D-93C0-BE07DB490FA5}"/>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ECBC6798-F5A5-42F5-BC11-1B9D13BA1FC5}"/>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700A09CF-D8B5-4F17-99E6-68BFB66896F1}"/>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3C1A7875-BC4B-4D44-B3A6-73AEEEFE8A95}"/>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3B1C8BC7-0572-4492-A74D-9C909B4B3016}"/>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AA32BD24-0437-498D-AE51-DDDB17750D4B}"/>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DC6A4E49-8CD1-4A9F-B6DC-DC7A6E145919}"/>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D55C0A3E-E7D4-4A83-84EC-A4243ABC1FA8}"/>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1481BF5F-5F15-4CB1-8F12-CAB8408A5AE5}"/>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4182633A-F985-4B1A-9050-B35A0D7E7507}"/>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67,317
24.35
35,669,870
34,882,319
709,672
15,716,174
28,635,354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90806B36-833E-41FC-A0CA-A50393BF746D}"/>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D1CFF4A6-382F-47B6-9FA4-7C30A4FCEFA6}"/>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A39962E4-CA4E-4CC6-8D94-A05C6D3D9A60}"/>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CF140101-82CB-44E2-B7DB-7235B476766B}"/>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709FC3C-4275-4CD8-8C17-394346E687EA}"/>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D989AAF0-F4B0-46D9-A5A2-E415CE0F9624}"/>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D66E05FF-B752-478C-8C22-88B21BA512A9}"/>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DECB1905-4519-4E7A-8592-2AF96998801A}"/>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47849A2B-8F67-4541-842F-34DCDD830D1D}"/>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F2F07A08-4A51-4126-A40D-60BC98D2B60F}"/>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14DB09A6-B46E-494B-B472-6758C07B1D6E}"/>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BDE5978F-6DDB-46DE-B224-1A8EE80F9D05}"/>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447FAD82-F000-4836-8BB2-1D1D7AB149D5}"/>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EC977635-100A-4926-8118-D2E3033C2777}"/>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E2984EDB-1B0A-4ED6-9FA9-D1447D2A91DA}"/>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9F9718EF-C2BF-4F26-8D6A-189B7C2C6075}"/>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D560B748-C794-42E9-91B2-5DCF36DF8327}"/>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564790CF-4D03-4D2E-8ED3-B945FB90A74C}"/>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B39B1A2D-C0E9-4861-A56F-C07A389218AB}"/>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5A1B90E5-8929-4B28-95C5-A3CD94EBA0D9}"/>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10089BDF-B979-4B32-B9AE-7915D2F6268B}"/>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887F1B71-2FBB-4D0E-82E2-DAE4E7CE9B67}"/>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C1020707-421E-4A16-B025-DF73A862365D}"/>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E0E5D68B-3332-45E8-99D1-F2217EBD5AEA}"/>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a:extLst>
            <a:ext uri="{FF2B5EF4-FFF2-40B4-BE49-F238E27FC236}">
              <a16:creationId xmlns:a16="http://schemas.microsoft.com/office/drawing/2014/main" id="{2B52F1D7-2453-4137-B2A6-2C126E7A9762}"/>
            </a:ext>
          </a:extLst>
        </xdr:cNvPr>
        <xdr:cNvSpPr/>
      </xdr:nvSpPr>
      <xdr:spPr>
        <a:xfrm>
          <a:off x="3631062" y="3630071"/>
          <a:ext cx="42455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26AAF799-4DF8-418E-8A09-45F1B0003CED}"/>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EA7ED65A-2BC9-4897-B90F-5D3B8A9EAC6B}"/>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55478000-A4AC-42DF-84EF-7C016954DFE4}"/>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223936BD-BDB5-4360-AEBB-C16DF87A43E8}"/>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1B124407-1155-4B13-8089-A380B8C22DEB}"/>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3426D3DA-34E1-46C8-B2A7-531F08F6F4F8}"/>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DDACA733-47E1-4A07-83C4-DE86F085C90F}"/>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95BF228B-286F-4EF2-B033-C31F6483A462}"/>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C8EE3006-28E6-4E4A-B247-3A933414C987}"/>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4AC06E7A-C962-4FE1-A879-958895B3BC57}"/>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有形固定資産減価償却率は類似団体より高い水準にあ</a:t>
          </a:r>
          <a:r>
            <a:rPr kumimoji="1" lang="ja-JP" altLang="en-US" sz="1050">
              <a:solidFill>
                <a:schemeClr val="dk1"/>
              </a:solidFill>
              <a:effectLst/>
              <a:latin typeface="+mn-lt"/>
              <a:ea typeface="+mn-ea"/>
              <a:cs typeface="+mn-cs"/>
            </a:rPr>
            <a:t>り、</a:t>
          </a:r>
          <a:r>
            <a:rPr kumimoji="1" lang="ja-JP" altLang="ja-JP" sz="1050">
              <a:solidFill>
                <a:schemeClr val="dk1"/>
              </a:solidFill>
              <a:effectLst/>
              <a:latin typeface="+mn-lt"/>
              <a:ea typeface="+mn-ea"/>
              <a:cs typeface="+mn-cs"/>
            </a:rPr>
            <a:t>その理由として、学校施設や</a:t>
          </a:r>
          <a:r>
            <a:rPr kumimoji="1" lang="ja-JP" altLang="en-US" sz="1050">
              <a:solidFill>
                <a:schemeClr val="dk1"/>
              </a:solidFill>
              <a:effectLst/>
              <a:latin typeface="+mn-lt"/>
              <a:ea typeface="+mn-ea"/>
              <a:cs typeface="+mn-cs"/>
            </a:rPr>
            <a:t>就学前施設</a:t>
          </a:r>
          <a:r>
            <a:rPr kumimoji="1" lang="ja-JP" altLang="ja-JP" sz="1050">
              <a:solidFill>
                <a:schemeClr val="dk1"/>
              </a:solidFill>
              <a:effectLst/>
              <a:latin typeface="+mn-lt"/>
              <a:ea typeface="+mn-ea"/>
              <a:cs typeface="+mn-cs"/>
            </a:rPr>
            <a:t>等に昭和</a:t>
          </a:r>
          <a:r>
            <a:rPr kumimoji="1" lang="en-US" altLang="ja-JP" sz="1050">
              <a:solidFill>
                <a:schemeClr val="dk1"/>
              </a:solidFill>
              <a:effectLst/>
              <a:latin typeface="+mn-lt"/>
              <a:ea typeface="+mn-ea"/>
              <a:cs typeface="+mn-cs"/>
            </a:rPr>
            <a:t>40</a:t>
          </a:r>
          <a:r>
            <a:rPr kumimoji="1" lang="ja-JP" altLang="ja-JP" sz="1050">
              <a:solidFill>
                <a:schemeClr val="dk1"/>
              </a:solidFill>
              <a:effectLst/>
              <a:latin typeface="+mn-lt"/>
              <a:ea typeface="+mn-ea"/>
              <a:cs typeface="+mn-cs"/>
            </a:rPr>
            <a:t>年代</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昭和</a:t>
          </a:r>
          <a:r>
            <a:rPr kumimoji="1" lang="en-US" altLang="ja-JP" sz="1050">
              <a:solidFill>
                <a:schemeClr val="dk1"/>
              </a:solidFill>
              <a:effectLst/>
              <a:latin typeface="+mn-lt"/>
              <a:ea typeface="+mn-ea"/>
              <a:cs typeface="+mn-cs"/>
            </a:rPr>
            <a:t>50</a:t>
          </a:r>
          <a:r>
            <a:rPr kumimoji="1" lang="ja-JP" altLang="ja-JP" sz="1050">
              <a:solidFill>
                <a:schemeClr val="dk1"/>
              </a:solidFill>
              <a:effectLst/>
              <a:latin typeface="+mn-lt"/>
              <a:ea typeface="+mn-ea"/>
              <a:cs typeface="+mn-cs"/>
            </a:rPr>
            <a:t>年代の施設が多いこと</a:t>
          </a:r>
          <a:r>
            <a:rPr lang="ja-JP" altLang="ja-JP" sz="1050">
              <a:solidFill>
                <a:schemeClr val="dk1"/>
              </a:solidFill>
              <a:effectLst/>
              <a:latin typeface="+mn-lt"/>
              <a:ea typeface="+mn-ea"/>
              <a:cs typeface="+mn-cs"/>
            </a:rPr>
            <a:t>等により、これら</a:t>
          </a:r>
          <a:r>
            <a:rPr lang="ja-JP" altLang="en-US" sz="1050">
              <a:solidFill>
                <a:schemeClr val="dk1"/>
              </a:solidFill>
              <a:effectLst/>
              <a:latin typeface="+mn-lt"/>
              <a:ea typeface="+mn-ea"/>
              <a:cs typeface="+mn-cs"/>
            </a:rPr>
            <a:t>をはじめとする</a:t>
          </a:r>
          <a:r>
            <a:rPr lang="ja-JP" altLang="ja-JP" sz="1050">
              <a:solidFill>
                <a:schemeClr val="dk1"/>
              </a:solidFill>
              <a:effectLst/>
              <a:latin typeface="+mn-lt"/>
              <a:ea typeface="+mn-ea"/>
              <a:cs typeface="+mn-cs"/>
            </a:rPr>
            <a:t>施設の</a:t>
          </a:r>
          <a:r>
            <a:rPr kumimoji="1" lang="ja-JP" altLang="ja-JP" sz="1050">
              <a:solidFill>
                <a:schemeClr val="dk1"/>
              </a:solidFill>
              <a:effectLst/>
              <a:latin typeface="+mn-lt"/>
              <a:ea typeface="+mn-ea"/>
              <a:cs typeface="+mn-cs"/>
            </a:rPr>
            <a:t>老朽化が進行していることが挙げられる。公共施設等総合管理計画や、個別施設計画等に基づいて、施設の維持管理、特に就学前施設の老朽化に伴う更新コストや運営コスト、保育環境等を踏まえながら、統廃合を含めた検討を行っていく予定としている。</a:t>
          </a:r>
          <a:r>
            <a:rPr kumimoji="1" lang="ja-JP" altLang="en-US" sz="1050">
              <a:solidFill>
                <a:schemeClr val="dk1"/>
              </a:solidFill>
              <a:effectLst/>
              <a:latin typeface="+mn-lt"/>
              <a:ea typeface="+mn-ea"/>
              <a:cs typeface="+mn-cs"/>
            </a:rPr>
            <a:t>（令和４年度決算に係る財務書類は作成中）</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1B54D4B-3140-45E4-B50B-F27EAA5359E6}"/>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10FFAF39-8E95-4BC5-83CE-509C7B9FF332}"/>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1394F6BC-3C78-4C1A-A0A9-0B183EB47791}"/>
            </a:ext>
          </a:extLst>
        </xdr:cNvPr>
        <xdr:cNvSpPr txBox="1"/>
      </xdr:nvSpPr>
      <xdr:spPr>
        <a:xfrm>
          <a:off x="741836" y="59037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6" name="直線コネクタ 55">
          <a:extLst>
            <a:ext uri="{FF2B5EF4-FFF2-40B4-BE49-F238E27FC236}">
              <a16:creationId xmlns:a16="http://schemas.microsoft.com/office/drawing/2014/main" id="{940EDB71-7D0E-4375-8CED-CBDE82D45CA3}"/>
            </a:ext>
          </a:extLst>
        </xdr:cNvPr>
        <xdr:cNvCxnSpPr/>
      </xdr:nvCxnSpPr>
      <xdr:spPr>
        <a:xfrm>
          <a:off x="1158875" y="573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7" name="テキスト ボックス 56">
          <a:extLst>
            <a:ext uri="{FF2B5EF4-FFF2-40B4-BE49-F238E27FC236}">
              <a16:creationId xmlns:a16="http://schemas.microsoft.com/office/drawing/2014/main" id="{A7AA682F-6782-4F87-9C0A-548EF98A13D7}"/>
            </a:ext>
          </a:extLst>
        </xdr:cNvPr>
        <xdr:cNvSpPr txBox="1"/>
      </xdr:nvSpPr>
      <xdr:spPr>
        <a:xfrm>
          <a:off x="789956" y="5649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a:extLst>
            <a:ext uri="{FF2B5EF4-FFF2-40B4-BE49-F238E27FC236}">
              <a16:creationId xmlns:a16="http://schemas.microsoft.com/office/drawing/2014/main" id="{A29103D5-4078-4CD6-9FE1-24970F937D52}"/>
            </a:ext>
          </a:extLst>
        </xdr:cNvPr>
        <xdr:cNvCxnSpPr/>
      </xdr:nvCxnSpPr>
      <xdr:spPr>
        <a:xfrm>
          <a:off x="1158875" y="5483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a:extLst>
            <a:ext uri="{FF2B5EF4-FFF2-40B4-BE49-F238E27FC236}">
              <a16:creationId xmlns:a16="http://schemas.microsoft.com/office/drawing/2014/main" id="{893BAAF9-FE85-453B-989F-1AC7A380DDBC}"/>
            </a:ext>
          </a:extLst>
        </xdr:cNvPr>
        <xdr:cNvSpPr txBox="1"/>
      </xdr:nvSpPr>
      <xdr:spPr>
        <a:xfrm>
          <a:off x="789956" y="5389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0" name="直線コネクタ 59">
          <a:extLst>
            <a:ext uri="{FF2B5EF4-FFF2-40B4-BE49-F238E27FC236}">
              <a16:creationId xmlns:a16="http://schemas.microsoft.com/office/drawing/2014/main" id="{3B7C8711-FC40-41AE-BF4C-1696EC86C14C}"/>
            </a:ext>
          </a:extLst>
        </xdr:cNvPr>
        <xdr:cNvCxnSpPr/>
      </xdr:nvCxnSpPr>
      <xdr:spPr>
        <a:xfrm>
          <a:off x="1158875" y="5229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1" name="テキスト ボックス 60">
          <a:extLst>
            <a:ext uri="{FF2B5EF4-FFF2-40B4-BE49-F238E27FC236}">
              <a16:creationId xmlns:a16="http://schemas.microsoft.com/office/drawing/2014/main" id="{F71C670A-E7FA-48F3-9074-88507CB482ED}"/>
            </a:ext>
          </a:extLst>
        </xdr:cNvPr>
        <xdr:cNvSpPr txBox="1"/>
      </xdr:nvSpPr>
      <xdr:spPr>
        <a:xfrm>
          <a:off x="789956" y="5144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12EC2510-1AC3-4A5C-8872-FA15CBA20008}"/>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91ECA1E1-04F5-49E4-BF05-0C858A25828C}"/>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4" name="直線コネクタ 63">
          <a:extLst>
            <a:ext uri="{FF2B5EF4-FFF2-40B4-BE49-F238E27FC236}">
              <a16:creationId xmlns:a16="http://schemas.microsoft.com/office/drawing/2014/main" id="{804B2329-3B41-478A-A159-6A5E93B807CA}"/>
            </a:ext>
          </a:extLst>
        </xdr:cNvPr>
        <xdr:cNvCxnSpPr/>
      </xdr:nvCxnSpPr>
      <xdr:spPr>
        <a:xfrm>
          <a:off x="1158875" y="47148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5" name="テキスト ボックス 64">
          <a:extLst>
            <a:ext uri="{FF2B5EF4-FFF2-40B4-BE49-F238E27FC236}">
              <a16:creationId xmlns:a16="http://schemas.microsoft.com/office/drawing/2014/main" id="{965160FF-A198-4BC2-8A1A-BCAD4200E91E}"/>
            </a:ext>
          </a:extLst>
        </xdr:cNvPr>
        <xdr:cNvSpPr txBox="1"/>
      </xdr:nvSpPr>
      <xdr:spPr>
        <a:xfrm>
          <a:off x="789956" y="4630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2FE3BE3E-FB20-451C-8BCE-80B8C2C58DCF}"/>
            </a:ext>
          </a:extLst>
        </xdr:cNvPr>
        <xdr:cNvCxnSpPr/>
      </xdr:nvCxnSpPr>
      <xdr:spPr>
        <a:xfrm>
          <a:off x="1158875" y="446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73A5A982-2A3D-4D82-9C62-33F9FD1A382C}"/>
            </a:ext>
          </a:extLst>
        </xdr:cNvPr>
        <xdr:cNvSpPr txBox="1"/>
      </xdr:nvSpPr>
      <xdr:spPr>
        <a:xfrm>
          <a:off x="789956" y="4370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8" name="直線コネクタ 67">
          <a:extLst>
            <a:ext uri="{FF2B5EF4-FFF2-40B4-BE49-F238E27FC236}">
              <a16:creationId xmlns:a16="http://schemas.microsoft.com/office/drawing/2014/main" id="{9AEE6F19-9FCD-4721-9E90-4D6CE8E73AA4}"/>
            </a:ext>
          </a:extLst>
        </xdr:cNvPr>
        <xdr:cNvCxnSpPr/>
      </xdr:nvCxnSpPr>
      <xdr:spPr>
        <a:xfrm>
          <a:off x="1158875" y="4210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9" name="テキスト ボックス 68">
          <a:extLst>
            <a:ext uri="{FF2B5EF4-FFF2-40B4-BE49-F238E27FC236}">
              <a16:creationId xmlns:a16="http://schemas.microsoft.com/office/drawing/2014/main" id="{864E12B3-A26C-4B03-8F85-45136D48C737}"/>
            </a:ext>
          </a:extLst>
        </xdr:cNvPr>
        <xdr:cNvSpPr txBox="1"/>
      </xdr:nvSpPr>
      <xdr:spPr>
        <a:xfrm>
          <a:off x="789956" y="4116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A5DF2B0-3410-4803-ADF8-09AF3058D3A5}"/>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2FC4D994-F700-44FE-A985-EADA80F00DE2}"/>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3C68B4B3-9246-466C-92A0-9DBB18DEC303}"/>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3" name="直線コネクタ 72">
          <a:extLst>
            <a:ext uri="{FF2B5EF4-FFF2-40B4-BE49-F238E27FC236}">
              <a16:creationId xmlns:a16="http://schemas.microsoft.com/office/drawing/2014/main" id="{22DFB86B-5E38-4142-AC01-BAD0AF0F304E}"/>
            </a:ext>
          </a:extLst>
        </xdr:cNvPr>
        <xdr:cNvCxnSpPr/>
      </xdr:nvCxnSpPr>
      <xdr:spPr>
        <a:xfrm flipV="1">
          <a:off x="4306570" y="4352608"/>
          <a:ext cx="1270" cy="122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4" name="有形固定資産減価償却率最小値テキスト">
          <a:extLst>
            <a:ext uri="{FF2B5EF4-FFF2-40B4-BE49-F238E27FC236}">
              <a16:creationId xmlns:a16="http://schemas.microsoft.com/office/drawing/2014/main" id="{C5678F01-DE64-4DB9-BFA3-0FF4939DCD5D}"/>
            </a:ext>
          </a:extLst>
        </xdr:cNvPr>
        <xdr:cNvSpPr txBox="1"/>
      </xdr:nvSpPr>
      <xdr:spPr>
        <a:xfrm>
          <a:off x="4359275" y="5571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5" name="直線コネクタ 74">
          <a:extLst>
            <a:ext uri="{FF2B5EF4-FFF2-40B4-BE49-F238E27FC236}">
              <a16:creationId xmlns:a16="http://schemas.microsoft.com/office/drawing/2014/main" id="{6098FCCD-D772-4E63-825A-34C627C0F11B}"/>
            </a:ext>
          </a:extLst>
        </xdr:cNvPr>
        <xdr:cNvCxnSpPr/>
      </xdr:nvCxnSpPr>
      <xdr:spPr>
        <a:xfrm>
          <a:off x="4216400" y="557450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6" name="有形固定資産減価償却率最大値テキスト">
          <a:extLst>
            <a:ext uri="{FF2B5EF4-FFF2-40B4-BE49-F238E27FC236}">
              <a16:creationId xmlns:a16="http://schemas.microsoft.com/office/drawing/2014/main" id="{7444B574-E86F-4E8A-A79B-4B5D135D3075}"/>
            </a:ext>
          </a:extLst>
        </xdr:cNvPr>
        <xdr:cNvSpPr txBox="1"/>
      </xdr:nvSpPr>
      <xdr:spPr>
        <a:xfrm>
          <a:off x="4359275" y="413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7" name="直線コネクタ 76">
          <a:extLst>
            <a:ext uri="{FF2B5EF4-FFF2-40B4-BE49-F238E27FC236}">
              <a16:creationId xmlns:a16="http://schemas.microsoft.com/office/drawing/2014/main" id="{56309C7D-7F8A-4187-A78B-17DD3148097F}"/>
            </a:ext>
          </a:extLst>
        </xdr:cNvPr>
        <xdr:cNvCxnSpPr/>
      </xdr:nvCxnSpPr>
      <xdr:spPr>
        <a:xfrm>
          <a:off x="4216400" y="435260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8" name="有形固定資産減価償却率平均値テキスト">
          <a:extLst>
            <a:ext uri="{FF2B5EF4-FFF2-40B4-BE49-F238E27FC236}">
              <a16:creationId xmlns:a16="http://schemas.microsoft.com/office/drawing/2014/main" id="{DF92E2B0-F548-42F0-9C6C-54FAA19B4C36}"/>
            </a:ext>
          </a:extLst>
        </xdr:cNvPr>
        <xdr:cNvSpPr txBox="1"/>
      </xdr:nvSpPr>
      <xdr:spPr>
        <a:xfrm>
          <a:off x="4359275" y="501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9" name="フローチャート: 判断 78">
          <a:extLst>
            <a:ext uri="{FF2B5EF4-FFF2-40B4-BE49-F238E27FC236}">
              <a16:creationId xmlns:a16="http://schemas.microsoft.com/office/drawing/2014/main" id="{841BE021-FF44-44A7-A6D8-8F90A9D7A69F}"/>
            </a:ext>
          </a:extLst>
        </xdr:cNvPr>
        <xdr:cNvSpPr/>
      </xdr:nvSpPr>
      <xdr:spPr>
        <a:xfrm>
          <a:off x="4254500" y="50287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0" name="フローチャート: 判断 79">
          <a:extLst>
            <a:ext uri="{FF2B5EF4-FFF2-40B4-BE49-F238E27FC236}">
              <a16:creationId xmlns:a16="http://schemas.microsoft.com/office/drawing/2014/main" id="{9DB94416-0C49-4A14-B523-601FF8DCB999}"/>
            </a:ext>
          </a:extLst>
        </xdr:cNvPr>
        <xdr:cNvSpPr/>
      </xdr:nvSpPr>
      <xdr:spPr>
        <a:xfrm>
          <a:off x="3616325" y="50211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128746</xdr:rowOff>
    </xdr:from>
    <xdr:to>
      <xdr:col>15</xdr:col>
      <xdr:colOff>187325</xdr:colOff>
      <xdr:row>31</xdr:row>
      <xdr:rowOff>58896</xdr:rowOff>
    </xdr:to>
    <xdr:sp macro="" textlink="">
      <xdr:nvSpPr>
        <xdr:cNvPr id="81" name="フローチャート: 判断 80">
          <a:extLst>
            <a:ext uri="{FF2B5EF4-FFF2-40B4-BE49-F238E27FC236}">
              <a16:creationId xmlns:a16="http://schemas.microsoft.com/office/drawing/2014/main" id="{C5D48AF2-2882-4184-9EAB-3C18972473C5}"/>
            </a:ext>
          </a:extLst>
        </xdr:cNvPr>
        <xdr:cNvSpPr/>
      </xdr:nvSpPr>
      <xdr:spPr>
        <a:xfrm>
          <a:off x="2930525" y="49833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82867</xdr:rowOff>
    </xdr:from>
    <xdr:to>
      <xdr:col>11</xdr:col>
      <xdr:colOff>187325</xdr:colOff>
      <xdr:row>31</xdr:row>
      <xdr:rowOff>13017</xdr:rowOff>
    </xdr:to>
    <xdr:sp macro="" textlink="">
      <xdr:nvSpPr>
        <xdr:cNvPr id="82" name="フローチャート: 判断 81">
          <a:extLst>
            <a:ext uri="{FF2B5EF4-FFF2-40B4-BE49-F238E27FC236}">
              <a16:creationId xmlns:a16="http://schemas.microsoft.com/office/drawing/2014/main" id="{E678EA85-4920-46DA-832B-E3E1B40A40C7}"/>
            </a:ext>
          </a:extLst>
        </xdr:cNvPr>
        <xdr:cNvSpPr/>
      </xdr:nvSpPr>
      <xdr:spPr>
        <a:xfrm>
          <a:off x="2244725" y="494379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3" name="フローチャート: 判断 82">
          <a:extLst>
            <a:ext uri="{FF2B5EF4-FFF2-40B4-BE49-F238E27FC236}">
              <a16:creationId xmlns:a16="http://schemas.microsoft.com/office/drawing/2014/main" id="{D18CADBD-62F7-4213-8672-AF5F9FCF0419}"/>
            </a:ext>
          </a:extLst>
        </xdr:cNvPr>
        <xdr:cNvSpPr/>
      </xdr:nvSpPr>
      <xdr:spPr>
        <a:xfrm>
          <a:off x="1558925" y="49212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3614AE1-3C16-4E77-98D2-5C459F0DE26F}"/>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3A1EA06-81D8-489C-8FCE-87D5B3C8FA79}"/>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538061D-D1C7-48C0-B53F-2894C44B45EE}"/>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0096488-E1D4-4CA9-9D2C-A9A4B14BFF3A}"/>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16AFE5F-2A60-4316-B452-9ECD64B9B8E1}"/>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69215</xdr:rowOff>
    </xdr:from>
    <xdr:to>
      <xdr:col>19</xdr:col>
      <xdr:colOff>187325</xdr:colOff>
      <xdr:row>32</xdr:row>
      <xdr:rowOff>170815</xdr:rowOff>
    </xdr:to>
    <xdr:sp macro="" textlink="">
      <xdr:nvSpPr>
        <xdr:cNvPr id="89" name="楕円 88">
          <a:extLst>
            <a:ext uri="{FF2B5EF4-FFF2-40B4-BE49-F238E27FC236}">
              <a16:creationId xmlns:a16="http://schemas.microsoft.com/office/drawing/2014/main" id="{1B10FC3D-3D9A-47D1-B0A3-88570C8F08AF}"/>
            </a:ext>
          </a:extLst>
        </xdr:cNvPr>
        <xdr:cNvSpPr/>
      </xdr:nvSpPr>
      <xdr:spPr>
        <a:xfrm>
          <a:off x="3616325" y="52476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7144</xdr:rowOff>
    </xdr:from>
    <xdr:to>
      <xdr:col>15</xdr:col>
      <xdr:colOff>187325</xdr:colOff>
      <xdr:row>32</xdr:row>
      <xdr:rowOff>108744</xdr:rowOff>
    </xdr:to>
    <xdr:sp macro="" textlink="">
      <xdr:nvSpPr>
        <xdr:cNvPr id="90" name="楕円 89">
          <a:extLst>
            <a:ext uri="{FF2B5EF4-FFF2-40B4-BE49-F238E27FC236}">
              <a16:creationId xmlns:a16="http://schemas.microsoft.com/office/drawing/2014/main" id="{E56DE479-DD10-4BD7-A205-A4EF13F63CBB}"/>
            </a:ext>
          </a:extLst>
        </xdr:cNvPr>
        <xdr:cNvSpPr/>
      </xdr:nvSpPr>
      <xdr:spPr>
        <a:xfrm>
          <a:off x="2930525" y="51919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57944</xdr:rowOff>
    </xdr:from>
    <xdr:to>
      <xdr:col>19</xdr:col>
      <xdr:colOff>136525</xdr:colOff>
      <xdr:row>32</xdr:row>
      <xdr:rowOff>120015</xdr:rowOff>
    </xdr:to>
    <xdr:cxnSp macro="">
      <xdr:nvCxnSpPr>
        <xdr:cNvPr id="91" name="直線コネクタ 90">
          <a:extLst>
            <a:ext uri="{FF2B5EF4-FFF2-40B4-BE49-F238E27FC236}">
              <a16:creationId xmlns:a16="http://schemas.microsoft.com/office/drawing/2014/main" id="{CCC73DA9-149E-4C77-82BD-6420B6FF6BB3}"/>
            </a:ext>
          </a:extLst>
        </xdr:cNvPr>
        <xdr:cNvCxnSpPr/>
      </xdr:nvCxnSpPr>
      <xdr:spPr>
        <a:xfrm>
          <a:off x="2987675" y="5239544"/>
          <a:ext cx="685800" cy="6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146209</xdr:rowOff>
    </xdr:from>
    <xdr:to>
      <xdr:col>11</xdr:col>
      <xdr:colOff>187325</xdr:colOff>
      <xdr:row>32</xdr:row>
      <xdr:rowOff>76359</xdr:rowOff>
    </xdr:to>
    <xdr:sp macro="" textlink="">
      <xdr:nvSpPr>
        <xdr:cNvPr id="92" name="楕円 91">
          <a:extLst>
            <a:ext uri="{FF2B5EF4-FFF2-40B4-BE49-F238E27FC236}">
              <a16:creationId xmlns:a16="http://schemas.microsoft.com/office/drawing/2014/main" id="{64F4A038-BA0E-42A7-8A54-A4E8AFB22B36}"/>
            </a:ext>
          </a:extLst>
        </xdr:cNvPr>
        <xdr:cNvSpPr/>
      </xdr:nvSpPr>
      <xdr:spPr>
        <a:xfrm>
          <a:off x="2244725" y="516270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25559</xdr:rowOff>
    </xdr:from>
    <xdr:to>
      <xdr:col>15</xdr:col>
      <xdr:colOff>136525</xdr:colOff>
      <xdr:row>32</xdr:row>
      <xdr:rowOff>57944</xdr:rowOff>
    </xdr:to>
    <xdr:cxnSp macro="">
      <xdr:nvCxnSpPr>
        <xdr:cNvPr id="93" name="直線コネクタ 92">
          <a:extLst>
            <a:ext uri="{FF2B5EF4-FFF2-40B4-BE49-F238E27FC236}">
              <a16:creationId xmlns:a16="http://schemas.microsoft.com/office/drawing/2014/main" id="{711F4913-3EAA-470D-9BFD-0567928BCB0F}"/>
            </a:ext>
          </a:extLst>
        </xdr:cNvPr>
        <xdr:cNvCxnSpPr/>
      </xdr:nvCxnSpPr>
      <xdr:spPr>
        <a:xfrm>
          <a:off x="2301875" y="5210334"/>
          <a:ext cx="6858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97631</xdr:rowOff>
    </xdr:from>
    <xdr:to>
      <xdr:col>7</xdr:col>
      <xdr:colOff>187325</xdr:colOff>
      <xdr:row>32</xdr:row>
      <xdr:rowOff>27781</xdr:rowOff>
    </xdr:to>
    <xdr:sp macro="" textlink="">
      <xdr:nvSpPr>
        <xdr:cNvPr id="94" name="楕円 93">
          <a:extLst>
            <a:ext uri="{FF2B5EF4-FFF2-40B4-BE49-F238E27FC236}">
              <a16:creationId xmlns:a16="http://schemas.microsoft.com/office/drawing/2014/main" id="{2921D179-3C86-4D7D-B7A3-BE96A6A929DD}"/>
            </a:ext>
          </a:extLst>
        </xdr:cNvPr>
        <xdr:cNvSpPr/>
      </xdr:nvSpPr>
      <xdr:spPr>
        <a:xfrm>
          <a:off x="1558925" y="51173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148431</xdr:rowOff>
    </xdr:from>
    <xdr:to>
      <xdr:col>11</xdr:col>
      <xdr:colOff>136525</xdr:colOff>
      <xdr:row>32</xdr:row>
      <xdr:rowOff>25559</xdr:rowOff>
    </xdr:to>
    <xdr:cxnSp macro="">
      <xdr:nvCxnSpPr>
        <xdr:cNvPr id="95" name="直線コネクタ 94">
          <a:extLst>
            <a:ext uri="{FF2B5EF4-FFF2-40B4-BE49-F238E27FC236}">
              <a16:creationId xmlns:a16="http://schemas.microsoft.com/office/drawing/2014/main" id="{187C3B24-BB54-492C-86A4-6110622B515E}"/>
            </a:ext>
          </a:extLst>
        </xdr:cNvPr>
        <xdr:cNvCxnSpPr/>
      </xdr:nvCxnSpPr>
      <xdr:spPr>
        <a:xfrm>
          <a:off x="1616075" y="5164931"/>
          <a:ext cx="685800" cy="4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6" name="n_1aveValue有形固定資産減価償却率">
          <a:extLst>
            <a:ext uri="{FF2B5EF4-FFF2-40B4-BE49-F238E27FC236}">
              <a16:creationId xmlns:a16="http://schemas.microsoft.com/office/drawing/2014/main" id="{634EAB3A-7A95-43F0-82DF-C94C706A1D70}"/>
            </a:ext>
          </a:extLst>
        </xdr:cNvPr>
        <xdr:cNvSpPr txBox="1"/>
      </xdr:nvSpPr>
      <xdr:spPr>
        <a:xfrm>
          <a:off x="3474094" y="480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75423</xdr:rowOff>
    </xdr:from>
    <xdr:ext cx="405111" cy="259045"/>
    <xdr:sp macro="" textlink="">
      <xdr:nvSpPr>
        <xdr:cNvPr id="97" name="n_2aveValue有形固定資産減価償却率">
          <a:extLst>
            <a:ext uri="{FF2B5EF4-FFF2-40B4-BE49-F238E27FC236}">
              <a16:creationId xmlns:a16="http://schemas.microsoft.com/office/drawing/2014/main" id="{FDAF157B-77C9-4651-B036-C26001DDC9BE}"/>
            </a:ext>
          </a:extLst>
        </xdr:cNvPr>
        <xdr:cNvSpPr txBox="1"/>
      </xdr:nvSpPr>
      <xdr:spPr>
        <a:xfrm>
          <a:off x="2797819" y="477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29544</xdr:rowOff>
    </xdr:from>
    <xdr:ext cx="405111" cy="259045"/>
    <xdr:sp macro="" textlink="">
      <xdr:nvSpPr>
        <xdr:cNvPr id="98" name="n_3aveValue有形固定資産減価償却率">
          <a:extLst>
            <a:ext uri="{FF2B5EF4-FFF2-40B4-BE49-F238E27FC236}">
              <a16:creationId xmlns:a16="http://schemas.microsoft.com/office/drawing/2014/main" id="{0610E1A1-A849-41E1-84E7-B78D0285A847}"/>
            </a:ext>
          </a:extLst>
        </xdr:cNvPr>
        <xdr:cNvSpPr txBox="1"/>
      </xdr:nvSpPr>
      <xdr:spPr>
        <a:xfrm>
          <a:off x="2112019" y="4722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9" name="n_4aveValue有形固定資産減価償却率">
          <a:extLst>
            <a:ext uri="{FF2B5EF4-FFF2-40B4-BE49-F238E27FC236}">
              <a16:creationId xmlns:a16="http://schemas.microsoft.com/office/drawing/2014/main" id="{B7ADDA77-CDF7-4F8C-B582-24A75BDCF446}"/>
            </a:ext>
          </a:extLst>
        </xdr:cNvPr>
        <xdr:cNvSpPr txBox="1"/>
      </xdr:nvSpPr>
      <xdr:spPr>
        <a:xfrm>
          <a:off x="1426219" y="470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161942</xdr:rowOff>
    </xdr:from>
    <xdr:ext cx="405111" cy="259045"/>
    <xdr:sp macro="" textlink="">
      <xdr:nvSpPr>
        <xdr:cNvPr id="100" name="n_1mainValue有形固定資産減価償却率">
          <a:extLst>
            <a:ext uri="{FF2B5EF4-FFF2-40B4-BE49-F238E27FC236}">
              <a16:creationId xmlns:a16="http://schemas.microsoft.com/office/drawing/2014/main" id="{8492B064-8A70-4E43-AEA0-ED43A9A62306}"/>
            </a:ext>
          </a:extLst>
        </xdr:cNvPr>
        <xdr:cNvSpPr txBox="1"/>
      </xdr:nvSpPr>
      <xdr:spPr>
        <a:xfrm>
          <a:off x="3474094" y="534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99871</xdr:rowOff>
    </xdr:from>
    <xdr:ext cx="405111" cy="259045"/>
    <xdr:sp macro="" textlink="">
      <xdr:nvSpPr>
        <xdr:cNvPr id="101" name="n_2mainValue有形固定資産減価償却率">
          <a:extLst>
            <a:ext uri="{FF2B5EF4-FFF2-40B4-BE49-F238E27FC236}">
              <a16:creationId xmlns:a16="http://schemas.microsoft.com/office/drawing/2014/main" id="{411E3AC6-B18E-4C3C-90A8-CCB8967DBF2A}"/>
            </a:ext>
          </a:extLst>
        </xdr:cNvPr>
        <xdr:cNvSpPr txBox="1"/>
      </xdr:nvSpPr>
      <xdr:spPr>
        <a:xfrm>
          <a:off x="2797819" y="5284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67486</xdr:rowOff>
    </xdr:from>
    <xdr:ext cx="405111" cy="259045"/>
    <xdr:sp macro="" textlink="">
      <xdr:nvSpPr>
        <xdr:cNvPr id="102" name="n_3mainValue有形固定資産減価償却率">
          <a:extLst>
            <a:ext uri="{FF2B5EF4-FFF2-40B4-BE49-F238E27FC236}">
              <a16:creationId xmlns:a16="http://schemas.microsoft.com/office/drawing/2014/main" id="{E8DF77EF-3508-4F0C-A7D9-687DE1A089A5}"/>
            </a:ext>
          </a:extLst>
        </xdr:cNvPr>
        <xdr:cNvSpPr txBox="1"/>
      </xdr:nvSpPr>
      <xdr:spPr>
        <a:xfrm>
          <a:off x="2112019" y="5245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18908</xdr:rowOff>
    </xdr:from>
    <xdr:ext cx="405111" cy="259045"/>
    <xdr:sp macro="" textlink="">
      <xdr:nvSpPr>
        <xdr:cNvPr id="103" name="n_4mainValue有形固定資産減価償却率">
          <a:extLst>
            <a:ext uri="{FF2B5EF4-FFF2-40B4-BE49-F238E27FC236}">
              <a16:creationId xmlns:a16="http://schemas.microsoft.com/office/drawing/2014/main" id="{F1730E01-6263-497C-A895-BD45E5E6863E}"/>
            </a:ext>
          </a:extLst>
        </xdr:cNvPr>
        <xdr:cNvSpPr txBox="1"/>
      </xdr:nvSpPr>
      <xdr:spPr>
        <a:xfrm>
          <a:off x="1426219" y="5200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4C4DA762-EE7F-433A-BDB5-5B321F6341CF}"/>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D48E3064-BA85-4796-AECC-445CB9B5EB55}"/>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1396A44A-0AC0-468A-9D8D-38796021C2CB}"/>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D13A7F85-6FBD-4EDF-B1AC-25154694495E}"/>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9CDA9E70-50F8-46BB-8C80-BB976C0AC600}"/>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B38F97F4-6541-4546-BBC9-9E4050A8784A}"/>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E6DCF623-8BD5-46BE-8D25-76A4DA370989}"/>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9876D595-17E5-4586-8129-1E01F4C3AE85}"/>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E70D4C6D-F831-4CA4-8698-350556417D1F}"/>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3D9F97A8-0DBA-4113-B57B-96173D9F7E09}"/>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9A2537A6-648C-4954-88BE-6E55726E1E86}"/>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5436E6C3-DD62-491A-A8FF-C0C611922047}"/>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876803FB-0A15-42A2-9FE1-C09EE0FF5E02}"/>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令和３年度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退職手当債の繰上償還を行ったこと等により大きく改善</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令和４年度に新庁舎整備に係る地方債の借入を行ったために大幅に悪化し、結果、</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上回っている状況</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公共施設の老朽化対策等により債務残高の増加や基金残高の減少が予想されるため、事業費の圧縮等による継続した歳出抑制を行いつつ、税源涵養策の展開等による歳入増加を図り、経常的な業務活動から債務の償還財源を確保していく必要がある。</a:t>
          </a:r>
          <a:endParaRPr lang="ja-JP" altLang="ja-JP">
            <a:effectLst/>
          </a:endParaRPr>
        </a:p>
        <a:p>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3C107458-2DF3-45CD-ABAA-25578E4AE289}"/>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16334772-F5CA-4CBC-9862-3419163D99B7}"/>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9" name="テキスト ボックス 118">
          <a:extLst>
            <a:ext uri="{FF2B5EF4-FFF2-40B4-BE49-F238E27FC236}">
              <a16:creationId xmlns:a16="http://schemas.microsoft.com/office/drawing/2014/main" id="{882A1030-C322-4D2C-A807-0EB71EF81D2B}"/>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0" name="直線コネクタ 119">
          <a:extLst>
            <a:ext uri="{FF2B5EF4-FFF2-40B4-BE49-F238E27FC236}">
              <a16:creationId xmlns:a16="http://schemas.microsoft.com/office/drawing/2014/main" id="{DC318783-1177-4E6A-92FE-9F2E87158867}"/>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1" name="テキスト ボックス 120">
          <a:extLst>
            <a:ext uri="{FF2B5EF4-FFF2-40B4-BE49-F238E27FC236}">
              <a16:creationId xmlns:a16="http://schemas.microsoft.com/office/drawing/2014/main" id="{7B2135E5-EF14-42DA-9305-BCE88B45B54B}"/>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2" name="直線コネクタ 121">
          <a:extLst>
            <a:ext uri="{FF2B5EF4-FFF2-40B4-BE49-F238E27FC236}">
              <a16:creationId xmlns:a16="http://schemas.microsoft.com/office/drawing/2014/main" id="{82AA4C9F-B9A2-456B-A10C-80BF0B59BE3C}"/>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3" name="テキスト ボックス 122">
          <a:extLst>
            <a:ext uri="{FF2B5EF4-FFF2-40B4-BE49-F238E27FC236}">
              <a16:creationId xmlns:a16="http://schemas.microsoft.com/office/drawing/2014/main" id="{7BF01809-D83A-4260-9A4E-44B99860BA70}"/>
            </a:ext>
          </a:extLst>
        </xdr:cNvPr>
        <xdr:cNvSpPr txBox="1"/>
      </xdr:nvSpPr>
      <xdr:spPr>
        <a:xfrm>
          <a:off x="9762011" y="53218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4" name="直線コネクタ 123">
          <a:extLst>
            <a:ext uri="{FF2B5EF4-FFF2-40B4-BE49-F238E27FC236}">
              <a16:creationId xmlns:a16="http://schemas.microsoft.com/office/drawing/2014/main" id="{08F639BD-77A3-43D1-8BA6-BCDB78B0D1B3}"/>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5" name="テキスト ボックス 124">
          <a:extLst>
            <a:ext uri="{FF2B5EF4-FFF2-40B4-BE49-F238E27FC236}">
              <a16:creationId xmlns:a16="http://schemas.microsoft.com/office/drawing/2014/main" id="{82181277-B967-49FF-94F6-E7406C31D6D8}"/>
            </a:ext>
          </a:extLst>
        </xdr:cNvPr>
        <xdr:cNvSpPr txBox="1"/>
      </xdr:nvSpPr>
      <xdr:spPr>
        <a:xfrm>
          <a:off x="9762011" y="5029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6" name="直線コネクタ 125">
          <a:extLst>
            <a:ext uri="{FF2B5EF4-FFF2-40B4-BE49-F238E27FC236}">
              <a16:creationId xmlns:a16="http://schemas.microsoft.com/office/drawing/2014/main" id="{10BD69FE-7D58-471C-B4EE-5BC716E6D6F6}"/>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7" name="テキスト ボックス 126">
          <a:extLst>
            <a:ext uri="{FF2B5EF4-FFF2-40B4-BE49-F238E27FC236}">
              <a16:creationId xmlns:a16="http://schemas.microsoft.com/office/drawing/2014/main" id="{69F81D99-5F63-4E49-969C-9FA2531AA76A}"/>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8" name="直線コネクタ 127">
          <a:extLst>
            <a:ext uri="{FF2B5EF4-FFF2-40B4-BE49-F238E27FC236}">
              <a16:creationId xmlns:a16="http://schemas.microsoft.com/office/drawing/2014/main" id="{770325F1-65F2-46B0-8350-2359E0C9D614}"/>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9" name="テキスト ボックス 128">
          <a:extLst>
            <a:ext uri="{FF2B5EF4-FFF2-40B4-BE49-F238E27FC236}">
              <a16:creationId xmlns:a16="http://schemas.microsoft.com/office/drawing/2014/main" id="{C62C7CC6-1D3E-44CA-94DF-5D83F78761BB}"/>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0" name="直線コネクタ 129">
          <a:extLst>
            <a:ext uri="{FF2B5EF4-FFF2-40B4-BE49-F238E27FC236}">
              <a16:creationId xmlns:a16="http://schemas.microsoft.com/office/drawing/2014/main" id="{3A78ADAE-015F-4985-A74F-F5A12C08C525}"/>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1" name="テキスト ボックス 130">
          <a:extLst>
            <a:ext uri="{FF2B5EF4-FFF2-40B4-BE49-F238E27FC236}">
              <a16:creationId xmlns:a16="http://schemas.microsoft.com/office/drawing/2014/main" id="{E1B580A6-3CD2-4AF7-96B5-FC9DD1F785A1}"/>
            </a:ext>
          </a:extLst>
        </xdr:cNvPr>
        <xdr:cNvSpPr txBox="1"/>
      </xdr:nvSpPr>
      <xdr:spPr>
        <a:xfrm>
          <a:off x="9867778" y="41548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2" name="直線コネクタ 131">
          <a:extLst>
            <a:ext uri="{FF2B5EF4-FFF2-40B4-BE49-F238E27FC236}">
              <a16:creationId xmlns:a16="http://schemas.microsoft.com/office/drawing/2014/main" id="{3ED01177-06E6-4CCE-A461-1AF13029C927}"/>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2AA167BD-AE3C-49F5-AFF3-1EE16A308DEA}"/>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4" name="直線コネクタ 133">
          <a:extLst>
            <a:ext uri="{FF2B5EF4-FFF2-40B4-BE49-F238E27FC236}">
              <a16:creationId xmlns:a16="http://schemas.microsoft.com/office/drawing/2014/main" id="{64B0CBD3-150D-4D00-B329-E7DB762AC3F2}"/>
            </a:ext>
          </a:extLst>
        </xdr:cNvPr>
        <xdr:cNvCxnSpPr/>
      </xdr:nvCxnSpPr>
      <xdr:spPr>
        <a:xfrm flipV="1">
          <a:off x="13326745" y="4239078"/>
          <a:ext cx="1269" cy="142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5" name="債務償還比率最小値テキスト">
          <a:extLst>
            <a:ext uri="{FF2B5EF4-FFF2-40B4-BE49-F238E27FC236}">
              <a16:creationId xmlns:a16="http://schemas.microsoft.com/office/drawing/2014/main" id="{746DCFE9-FDDF-4B4A-AE7A-9C2F729CE121}"/>
            </a:ext>
          </a:extLst>
        </xdr:cNvPr>
        <xdr:cNvSpPr txBox="1"/>
      </xdr:nvSpPr>
      <xdr:spPr>
        <a:xfrm>
          <a:off x="13379450" y="56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6" name="直線コネクタ 135">
          <a:extLst>
            <a:ext uri="{FF2B5EF4-FFF2-40B4-BE49-F238E27FC236}">
              <a16:creationId xmlns:a16="http://schemas.microsoft.com/office/drawing/2014/main" id="{04D46FA0-7A3B-4C5A-A63D-4319F092798B}"/>
            </a:ext>
          </a:extLst>
        </xdr:cNvPr>
        <xdr:cNvCxnSpPr/>
      </xdr:nvCxnSpPr>
      <xdr:spPr>
        <a:xfrm>
          <a:off x="13255625" y="56644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7" name="債務償還比率最大値テキスト">
          <a:extLst>
            <a:ext uri="{FF2B5EF4-FFF2-40B4-BE49-F238E27FC236}">
              <a16:creationId xmlns:a16="http://schemas.microsoft.com/office/drawing/2014/main" id="{1D1FA614-54FC-4B54-B78A-50D0E8D6760F}"/>
            </a:ext>
          </a:extLst>
        </xdr:cNvPr>
        <xdr:cNvSpPr txBox="1"/>
      </xdr:nvSpPr>
      <xdr:spPr>
        <a:xfrm>
          <a:off x="13379450" y="4036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8" name="直線コネクタ 137">
          <a:extLst>
            <a:ext uri="{FF2B5EF4-FFF2-40B4-BE49-F238E27FC236}">
              <a16:creationId xmlns:a16="http://schemas.microsoft.com/office/drawing/2014/main" id="{77B844AF-8381-49E2-8209-C11AF98B9699}"/>
            </a:ext>
          </a:extLst>
        </xdr:cNvPr>
        <xdr:cNvCxnSpPr/>
      </xdr:nvCxnSpPr>
      <xdr:spPr>
        <a:xfrm>
          <a:off x="13255625" y="42390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9" name="債務償還比率平均値テキスト">
          <a:extLst>
            <a:ext uri="{FF2B5EF4-FFF2-40B4-BE49-F238E27FC236}">
              <a16:creationId xmlns:a16="http://schemas.microsoft.com/office/drawing/2014/main" id="{318271BF-2D14-427B-90FA-EF13FDEB57A6}"/>
            </a:ext>
          </a:extLst>
        </xdr:cNvPr>
        <xdr:cNvSpPr txBox="1"/>
      </xdr:nvSpPr>
      <xdr:spPr>
        <a:xfrm>
          <a:off x="13379450" y="4780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0" name="フローチャート: 判断 139">
          <a:extLst>
            <a:ext uri="{FF2B5EF4-FFF2-40B4-BE49-F238E27FC236}">
              <a16:creationId xmlns:a16="http://schemas.microsoft.com/office/drawing/2014/main" id="{EF602A90-6CAF-480E-8F7A-48B11A63E3FB}"/>
            </a:ext>
          </a:extLst>
        </xdr:cNvPr>
        <xdr:cNvSpPr/>
      </xdr:nvSpPr>
      <xdr:spPr>
        <a:xfrm>
          <a:off x="13293725" y="49263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1" name="フローチャート: 判断 140">
          <a:extLst>
            <a:ext uri="{FF2B5EF4-FFF2-40B4-BE49-F238E27FC236}">
              <a16:creationId xmlns:a16="http://schemas.microsoft.com/office/drawing/2014/main" id="{A6203156-209E-4556-9BE6-C904073B2079}"/>
            </a:ext>
          </a:extLst>
        </xdr:cNvPr>
        <xdr:cNvSpPr/>
      </xdr:nvSpPr>
      <xdr:spPr>
        <a:xfrm>
          <a:off x="12646025" y="48547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112821</xdr:rowOff>
    </xdr:from>
    <xdr:to>
      <xdr:col>68</xdr:col>
      <xdr:colOff>123825</xdr:colOff>
      <xdr:row>32</xdr:row>
      <xdr:rowOff>42971</xdr:rowOff>
    </xdr:to>
    <xdr:sp macro="" textlink="">
      <xdr:nvSpPr>
        <xdr:cNvPr id="142" name="フローチャート: 判断 141">
          <a:extLst>
            <a:ext uri="{FF2B5EF4-FFF2-40B4-BE49-F238E27FC236}">
              <a16:creationId xmlns:a16="http://schemas.microsoft.com/office/drawing/2014/main" id="{5E9B1ECF-7CAC-4235-A822-8C1A9CD6CBB5}"/>
            </a:ext>
          </a:extLst>
        </xdr:cNvPr>
        <xdr:cNvSpPr/>
      </xdr:nvSpPr>
      <xdr:spPr>
        <a:xfrm>
          <a:off x="11960225" y="51324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114980</xdr:rowOff>
    </xdr:from>
    <xdr:to>
      <xdr:col>64</xdr:col>
      <xdr:colOff>123825</xdr:colOff>
      <xdr:row>32</xdr:row>
      <xdr:rowOff>45130</xdr:rowOff>
    </xdr:to>
    <xdr:sp macro="" textlink="">
      <xdr:nvSpPr>
        <xdr:cNvPr id="143" name="フローチャート: 判断 142">
          <a:extLst>
            <a:ext uri="{FF2B5EF4-FFF2-40B4-BE49-F238E27FC236}">
              <a16:creationId xmlns:a16="http://schemas.microsoft.com/office/drawing/2014/main" id="{2E59A5D6-7C6C-4753-A8DF-6098319BA1F7}"/>
            </a:ext>
          </a:extLst>
        </xdr:cNvPr>
        <xdr:cNvSpPr/>
      </xdr:nvSpPr>
      <xdr:spPr>
        <a:xfrm>
          <a:off x="11274425" y="5134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114826</xdr:rowOff>
    </xdr:from>
    <xdr:to>
      <xdr:col>60</xdr:col>
      <xdr:colOff>123825</xdr:colOff>
      <xdr:row>32</xdr:row>
      <xdr:rowOff>44976</xdr:rowOff>
    </xdr:to>
    <xdr:sp macro="" textlink="">
      <xdr:nvSpPr>
        <xdr:cNvPr id="144" name="フローチャート: 判断 143">
          <a:extLst>
            <a:ext uri="{FF2B5EF4-FFF2-40B4-BE49-F238E27FC236}">
              <a16:creationId xmlns:a16="http://schemas.microsoft.com/office/drawing/2014/main" id="{F205A556-A7CF-456E-8108-896165C0B16D}"/>
            </a:ext>
          </a:extLst>
        </xdr:cNvPr>
        <xdr:cNvSpPr/>
      </xdr:nvSpPr>
      <xdr:spPr>
        <a:xfrm>
          <a:off x="10588625" y="51345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16B9C26-66D6-47CE-AC5A-2E0A2CD10F7F}"/>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39A0295-4FA1-4F76-AFF6-E81DEC6FD925}"/>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10AC6CBA-C1C3-4E80-8A2A-E3CFA7A3E4CD}"/>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BCF754D-D396-46DE-8DE6-118D7ECCD656}"/>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7295B0CA-7352-42F2-8DE0-DCC9E051D8B7}"/>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92810</xdr:rowOff>
    </xdr:from>
    <xdr:to>
      <xdr:col>76</xdr:col>
      <xdr:colOff>73025</xdr:colOff>
      <xdr:row>33</xdr:row>
      <xdr:rowOff>22960</xdr:rowOff>
    </xdr:to>
    <xdr:sp macro="" textlink="">
      <xdr:nvSpPr>
        <xdr:cNvPr id="150" name="楕円 149">
          <a:extLst>
            <a:ext uri="{FF2B5EF4-FFF2-40B4-BE49-F238E27FC236}">
              <a16:creationId xmlns:a16="http://schemas.microsoft.com/office/drawing/2014/main" id="{4AC12E76-BE46-4627-A4B5-58E09D25211F}"/>
            </a:ext>
          </a:extLst>
        </xdr:cNvPr>
        <xdr:cNvSpPr/>
      </xdr:nvSpPr>
      <xdr:spPr>
        <a:xfrm>
          <a:off x="13293725" y="52744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71237</xdr:rowOff>
    </xdr:from>
    <xdr:ext cx="469744" cy="259045"/>
    <xdr:sp macro="" textlink="">
      <xdr:nvSpPr>
        <xdr:cNvPr id="151" name="債務償還比率該当値テキスト">
          <a:extLst>
            <a:ext uri="{FF2B5EF4-FFF2-40B4-BE49-F238E27FC236}">
              <a16:creationId xmlns:a16="http://schemas.microsoft.com/office/drawing/2014/main" id="{439D8E7C-03A6-43EA-8E01-B0D41B7E7E93}"/>
            </a:ext>
          </a:extLst>
        </xdr:cNvPr>
        <xdr:cNvSpPr txBox="1"/>
      </xdr:nvSpPr>
      <xdr:spPr>
        <a:xfrm>
          <a:off x="13379450" y="524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37220</xdr:rowOff>
    </xdr:from>
    <xdr:to>
      <xdr:col>72</xdr:col>
      <xdr:colOff>123825</xdr:colOff>
      <xdr:row>30</xdr:row>
      <xdr:rowOff>138820</xdr:rowOff>
    </xdr:to>
    <xdr:sp macro="" textlink="">
      <xdr:nvSpPr>
        <xdr:cNvPr id="152" name="楕円 151">
          <a:extLst>
            <a:ext uri="{FF2B5EF4-FFF2-40B4-BE49-F238E27FC236}">
              <a16:creationId xmlns:a16="http://schemas.microsoft.com/office/drawing/2014/main" id="{124E148E-A6E3-4136-A601-78AA3B2CBFD4}"/>
            </a:ext>
          </a:extLst>
        </xdr:cNvPr>
        <xdr:cNvSpPr/>
      </xdr:nvSpPr>
      <xdr:spPr>
        <a:xfrm>
          <a:off x="12646025" y="48949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88020</xdr:rowOff>
    </xdr:from>
    <xdr:to>
      <xdr:col>76</xdr:col>
      <xdr:colOff>22225</xdr:colOff>
      <xdr:row>32</xdr:row>
      <xdr:rowOff>143610</xdr:rowOff>
    </xdr:to>
    <xdr:cxnSp macro="">
      <xdr:nvCxnSpPr>
        <xdr:cNvPr id="153" name="直線コネクタ 152">
          <a:extLst>
            <a:ext uri="{FF2B5EF4-FFF2-40B4-BE49-F238E27FC236}">
              <a16:creationId xmlns:a16="http://schemas.microsoft.com/office/drawing/2014/main" id="{BB9224C2-CC89-4C62-B856-F8A42603DBC4}"/>
            </a:ext>
          </a:extLst>
        </xdr:cNvPr>
        <xdr:cNvCxnSpPr/>
      </xdr:nvCxnSpPr>
      <xdr:spPr>
        <a:xfrm>
          <a:off x="12693650" y="4942595"/>
          <a:ext cx="638175" cy="37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147710</xdr:rowOff>
    </xdr:from>
    <xdr:to>
      <xdr:col>68</xdr:col>
      <xdr:colOff>123825</xdr:colOff>
      <xdr:row>33</xdr:row>
      <xdr:rowOff>77860</xdr:rowOff>
    </xdr:to>
    <xdr:sp macro="" textlink="">
      <xdr:nvSpPr>
        <xdr:cNvPr id="154" name="楕円 153">
          <a:extLst>
            <a:ext uri="{FF2B5EF4-FFF2-40B4-BE49-F238E27FC236}">
              <a16:creationId xmlns:a16="http://schemas.microsoft.com/office/drawing/2014/main" id="{8759578C-E94E-4060-B0E5-F954F95F86E0}"/>
            </a:ext>
          </a:extLst>
        </xdr:cNvPr>
        <xdr:cNvSpPr/>
      </xdr:nvSpPr>
      <xdr:spPr>
        <a:xfrm>
          <a:off x="11960225" y="53261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88020</xdr:rowOff>
    </xdr:from>
    <xdr:to>
      <xdr:col>72</xdr:col>
      <xdr:colOff>73025</xdr:colOff>
      <xdr:row>33</xdr:row>
      <xdr:rowOff>27060</xdr:rowOff>
    </xdr:to>
    <xdr:cxnSp macro="">
      <xdr:nvCxnSpPr>
        <xdr:cNvPr id="155" name="直線コネクタ 154">
          <a:extLst>
            <a:ext uri="{FF2B5EF4-FFF2-40B4-BE49-F238E27FC236}">
              <a16:creationId xmlns:a16="http://schemas.microsoft.com/office/drawing/2014/main" id="{04CD749F-B815-47F6-BE4B-F41B633A9C27}"/>
            </a:ext>
          </a:extLst>
        </xdr:cNvPr>
        <xdr:cNvCxnSpPr/>
      </xdr:nvCxnSpPr>
      <xdr:spPr>
        <a:xfrm flipV="1">
          <a:off x="12007850" y="4942595"/>
          <a:ext cx="685800" cy="4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140770</xdr:rowOff>
    </xdr:from>
    <xdr:to>
      <xdr:col>64</xdr:col>
      <xdr:colOff>123825</xdr:colOff>
      <xdr:row>33</xdr:row>
      <xdr:rowOff>70920</xdr:rowOff>
    </xdr:to>
    <xdr:sp macro="" textlink="">
      <xdr:nvSpPr>
        <xdr:cNvPr id="156" name="楕円 155">
          <a:extLst>
            <a:ext uri="{FF2B5EF4-FFF2-40B4-BE49-F238E27FC236}">
              <a16:creationId xmlns:a16="http://schemas.microsoft.com/office/drawing/2014/main" id="{83EE52A0-A5B3-4094-9D01-EC9AFBA6F1C9}"/>
            </a:ext>
          </a:extLst>
        </xdr:cNvPr>
        <xdr:cNvSpPr/>
      </xdr:nvSpPr>
      <xdr:spPr>
        <a:xfrm>
          <a:off x="11274425" y="53255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20120</xdr:rowOff>
    </xdr:from>
    <xdr:to>
      <xdr:col>68</xdr:col>
      <xdr:colOff>73025</xdr:colOff>
      <xdr:row>33</xdr:row>
      <xdr:rowOff>27060</xdr:rowOff>
    </xdr:to>
    <xdr:cxnSp macro="">
      <xdr:nvCxnSpPr>
        <xdr:cNvPr id="157" name="直線コネクタ 156">
          <a:extLst>
            <a:ext uri="{FF2B5EF4-FFF2-40B4-BE49-F238E27FC236}">
              <a16:creationId xmlns:a16="http://schemas.microsoft.com/office/drawing/2014/main" id="{47A19513-AF09-4281-ABF4-BB1EFAA8EE55}"/>
            </a:ext>
          </a:extLst>
        </xdr:cNvPr>
        <xdr:cNvCxnSpPr/>
      </xdr:nvCxnSpPr>
      <xdr:spPr>
        <a:xfrm>
          <a:off x="11322050" y="5363645"/>
          <a:ext cx="6858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134411</xdr:rowOff>
    </xdr:from>
    <xdr:to>
      <xdr:col>60</xdr:col>
      <xdr:colOff>123825</xdr:colOff>
      <xdr:row>32</xdr:row>
      <xdr:rowOff>64561</xdr:rowOff>
    </xdr:to>
    <xdr:sp macro="" textlink="">
      <xdr:nvSpPr>
        <xdr:cNvPr id="158" name="楕円 157">
          <a:extLst>
            <a:ext uri="{FF2B5EF4-FFF2-40B4-BE49-F238E27FC236}">
              <a16:creationId xmlns:a16="http://schemas.microsoft.com/office/drawing/2014/main" id="{28BEF7D2-345D-4DFA-A519-D8A6F7CA5357}"/>
            </a:ext>
          </a:extLst>
        </xdr:cNvPr>
        <xdr:cNvSpPr/>
      </xdr:nvSpPr>
      <xdr:spPr>
        <a:xfrm>
          <a:off x="10588625" y="51540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13761</xdr:rowOff>
    </xdr:from>
    <xdr:to>
      <xdr:col>64</xdr:col>
      <xdr:colOff>73025</xdr:colOff>
      <xdr:row>33</xdr:row>
      <xdr:rowOff>20120</xdr:rowOff>
    </xdr:to>
    <xdr:cxnSp macro="">
      <xdr:nvCxnSpPr>
        <xdr:cNvPr id="159" name="直線コネクタ 158">
          <a:extLst>
            <a:ext uri="{FF2B5EF4-FFF2-40B4-BE49-F238E27FC236}">
              <a16:creationId xmlns:a16="http://schemas.microsoft.com/office/drawing/2014/main" id="{37696F44-7478-4E8A-9DC1-8CA7F96E3625}"/>
            </a:ext>
          </a:extLst>
        </xdr:cNvPr>
        <xdr:cNvCxnSpPr/>
      </xdr:nvCxnSpPr>
      <xdr:spPr>
        <a:xfrm>
          <a:off x="10636250" y="5192186"/>
          <a:ext cx="685800" cy="17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60" name="n_1aveValue債務償還比率">
          <a:extLst>
            <a:ext uri="{FF2B5EF4-FFF2-40B4-BE49-F238E27FC236}">
              <a16:creationId xmlns:a16="http://schemas.microsoft.com/office/drawing/2014/main" id="{456A6D77-81C1-4116-9726-817CF4EE8F0F}"/>
            </a:ext>
          </a:extLst>
        </xdr:cNvPr>
        <xdr:cNvSpPr txBox="1"/>
      </xdr:nvSpPr>
      <xdr:spPr>
        <a:xfrm>
          <a:off x="12465127" y="464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59498</xdr:rowOff>
    </xdr:from>
    <xdr:ext cx="469744" cy="259045"/>
    <xdr:sp macro="" textlink="">
      <xdr:nvSpPr>
        <xdr:cNvPr id="161" name="n_2aveValue債務償還比率">
          <a:extLst>
            <a:ext uri="{FF2B5EF4-FFF2-40B4-BE49-F238E27FC236}">
              <a16:creationId xmlns:a16="http://schemas.microsoft.com/office/drawing/2014/main" id="{9D3032D8-D88D-49CC-83E3-5A4F1020E812}"/>
            </a:ext>
          </a:extLst>
        </xdr:cNvPr>
        <xdr:cNvSpPr txBox="1"/>
      </xdr:nvSpPr>
      <xdr:spPr>
        <a:xfrm>
          <a:off x="11788852" y="491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61657</xdr:rowOff>
    </xdr:from>
    <xdr:ext cx="469744" cy="259045"/>
    <xdr:sp macro="" textlink="">
      <xdr:nvSpPr>
        <xdr:cNvPr id="162" name="n_3aveValue債務償還比率">
          <a:extLst>
            <a:ext uri="{FF2B5EF4-FFF2-40B4-BE49-F238E27FC236}">
              <a16:creationId xmlns:a16="http://schemas.microsoft.com/office/drawing/2014/main" id="{D5478C4E-DA49-49A7-8A42-2DCD104B552E}"/>
            </a:ext>
          </a:extLst>
        </xdr:cNvPr>
        <xdr:cNvSpPr txBox="1"/>
      </xdr:nvSpPr>
      <xdr:spPr>
        <a:xfrm>
          <a:off x="11103052" y="492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61503</xdr:rowOff>
    </xdr:from>
    <xdr:ext cx="469744" cy="259045"/>
    <xdr:sp macro="" textlink="">
      <xdr:nvSpPr>
        <xdr:cNvPr id="163" name="n_4aveValue債務償還比率">
          <a:extLst>
            <a:ext uri="{FF2B5EF4-FFF2-40B4-BE49-F238E27FC236}">
              <a16:creationId xmlns:a16="http://schemas.microsoft.com/office/drawing/2014/main" id="{495623A9-C2E2-4AF2-B05C-CFCDED8CCF02}"/>
            </a:ext>
          </a:extLst>
        </xdr:cNvPr>
        <xdr:cNvSpPr txBox="1"/>
      </xdr:nvSpPr>
      <xdr:spPr>
        <a:xfrm>
          <a:off x="10417252" y="492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129947</xdr:rowOff>
    </xdr:from>
    <xdr:ext cx="469744" cy="259045"/>
    <xdr:sp macro="" textlink="">
      <xdr:nvSpPr>
        <xdr:cNvPr id="164" name="n_1mainValue債務償還比率">
          <a:extLst>
            <a:ext uri="{FF2B5EF4-FFF2-40B4-BE49-F238E27FC236}">
              <a16:creationId xmlns:a16="http://schemas.microsoft.com/office/drawing/2014/main" id="{E530409D-A1B6-4700-9F50-E9F1086BD4AA}"/>
            </a:ext>
          </a:extLst>
        </xdr:cNvPr>
        <xdr:cNvSpPr txBox="1"/>
      </xdr:nvSpPr>
      <xdr:spPr>
        <a:xfrm>
          <a:off x="12465127" y="498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68987</xdr:rowOff>
    </xdr:from>
    <xdr:ext cx="469744" cy="259045"/>
    <xdr:sp macro="" textlink="">
      <xdr:nvSpPr>
        <xdr:cNvPr id="165" name="n_2mainValue債務償還比率">
          <a:extLst>
            <a:ext uri="{FF2B5EF4-FFF2-40B4-BE49-F238E27FC236}">
              <a16:creationId xmlns:a16="http://schemas.microsoft.com/office/drawing/2014/main" id="{6DFB4623-BB75-423C-AEAD-1E4D85BE820B}"/>
            </a:ext>
          </a:extLst>
        </xdr:cNvPr>
        <xdr:cNvSpPr txBox="1"/>
      </xdr:nvSpPr>
      <xdr:spPr>
        <a:xfrm>
          <a:off x="11788852" y="5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62047</xdr:rowOff>
    </xdr:from>
    <xdr:ext cx="469744" cy="259045"/>
    <xdr:sp macro="" textlink="">
      <xdr:nvSpPr>
        <xdr:cNvPr id="166" name="n_3mainValue債務償還比率">
          <a:extLst>
            <a:ext uri="{FF2B5EF4-FFF2-40B4-BE49-F238E27FC236}">
              <a16:creationId xmlns:a16="http://schemas.microsoft.com/office/drawing/2014/main" id="{1DE8CDAC-17D7-41E5-98B4-E88DFE856802}"/>
            </a:ext>
          </a:extLst>
        </xdr:cNvPr>
        <xdr:cNvSpPr txBox="1"/>
      </xdr:nvSpPr>
      <xdr:spPr>
        <a:xfrm>
          <a:off x="11103052" y="540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55688</xdr:rowOff>
    </xdr:from>
    <xdr:ext cx="469744" cy="259045"/>
    <xdr:sp macro="" textlink="">
      <xdr:nvSpPr>
        <xdr:cNvPr id="167" name="n_4mainValue債務償還比率">
          <a:extLst>
            <a:ext uri="{FF2B5EF4-FFF2-40B4-BE49-F238E27FC236}">
              <a16:creationId xmlns:a16="http://schemas.microsoft.com/office/drawing/2014/main" id="{79827647-6E6A-47DF-9C70-E4B9C985B2A4}"/>
            </a:ext>
          </a:extLst>
        </xdr:cNvPr>
        <xdr:cNvSpPr txBox="1"/>
      </xdr:nvSpPr>
      <xdr:spPr>
        <a:xfrm>
          <a:off x="10417252" y="523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9BD370FB-47B8-451B-A0D1-9DC94BA19C15}"/>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502D800E-F7E4-413D-8F30-3900748A24AE}"/>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E3F583D3-7C54-4613-B112-2A293AB1F2AA}"/>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AF379B81-C632-417D-AF05-F5F4E32C2945}"/>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53A9756D-CE70-47BA-928D-E29FFEE0CED3}"/>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2DD7E56D-C6D9-49D0-AE02-59B952F89714}"/>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42B8479-9270-4652-9666-51960FECD3E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5FB3DE1-C65E-4F90-A5F5-2845497AAFAA}"/>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5B004D-AA43-4C3B-9667-B61D6864394A}"/>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8CAF976-5F28-4798-994F-73757B24D04D}"/>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A492B3-688C-4ACE-8F37-B9BD14BFD99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57A270-78F8-419B-8490-AFC2D9EC8C07}"/>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091D72-BA26-484D-A0A0-BF665B297E1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D3A9E8B-E65F-480B-B612-87E9D0B49CF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C85AB7-AF1A-4B5A-AFC1-C7CB539802C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C987575-194B-41C9-BC9D-F70B4B094416}"/>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67,317
24.35
35,669,870
34,882,319
709,672
15,716,174
28,635,354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621C33B-08FA-43C7-B895-B644E5A1372E}"/>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3BFFEC-C027-427C-83E1-4A3C6952ADD1}"/>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5A2E0A6-B1A9-4771-A256-DE1869472F3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95D7CA8-4719-4E2B-9CD7-5E1A53063070}"/>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A000C9-868F-475D-A050-605F33D28D3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E5A612E-D6F5-44B4-904C-3F83423B3F4B}"/>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5CF4D42-E164-4BE9-AA72-E1E14F42BA7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786A9C-9454-4777-8BD5-A404D51C3BA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EDC1E1-3254-40D2-9A10-DF83A4C29DB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17BBA1-8AD5-4393-AFDE-5AFAB57084D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06A638-3095-412B-93C9-89B94959C6B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02B5F4-60D8-408F-815B-46ADE8D840C0}"/>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5F1A3B9-A1BC-4BC2-82CD-BE47ED37D6B4}"/>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E140594-D87E-4047-9F2C-9157EA22DD53}"/>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BC64B0D-EF1F-46E5-BAC6-3B6D499858F8}"/>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C9D1F3A-A44A-49AE-8804-D9189E8FA5A0}"/>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A489344-AF84-4F17-BA79-DC09CBEB7AE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BEEBF11-361E-4FAA-AF63-5BB2341EC618}"/>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17AA450-DE30-49B1-9013-4BCE32847543}"/>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2950ABB-E8D7-4EA4-ACD0-A92DFA2637EC}"/>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1AE1707-3E29-42E4-B4F4-8349402A30CC}"/>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2BEB757-404C-4572-A4FA-8D772A024D42}"/>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D264748-2B57-4970-9A80-8FC616797B9D}"/>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A63AA7E-BDA6-4DAB-8E06-1679EE2C7CA3}"/>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C67E8EF-52AA-44CE-AE86-41B28A52BFDA}"/>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9283624-D642-4EB2-A65C-2CF463B542B7}"/>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DBB5C1F-B91F-4A88-A1DC-713B6D120E0B}"/>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09C7160-D161-4589-9064-D0416C30DC96}"/>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BBF9A57-C005-4FBD-8E48-E8E3746657F3}"/>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803B1F9-1FA0-4E8D-8916-81577F361E0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12B46F7-B6BB-4BAE-9714-5B2A765792EA}"/>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AD54C1D-0CAF-4040-8088-BD1AC3D848B0}"/>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7BA97EE-BC6F-4036-AF6A-AC602D68ED0F}"/>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245D62C-8743-4B7D-B7EE-745B09BFF520}"/>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E42CEB6-80FC-42AB-BE89-EFF3B2D528BE}"/>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4D6B9C8-0338-4DE0-BACF-0050E0BAFE96}"/>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E12BC17-C959-4E02-864C-0CC05F095C6B}"/>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9396099-BCDC-47C5-B848-662CFCEB45A6}"/>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223974B-F581-454D-9D1C-52305AF1782B}"/>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7B5C102-C948-4CA4-9368-026CBBAC0F20}"/>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1D28007-B0E5-4610-A8C5-D42C0405FB93}"/>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3DAF8BF-AC6C-4CD3-9E49-9C9538C207E6}"/>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B793E02-1413-4DCA-9D27-266FFA712574}"/>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9DFD9F9-22A4-44F8-A350-EE312CE510D8}"/>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A227ED4-CF30-40B2-B750-76DA9DF621E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92006318-3DDE-4C0E-86E2-ACE09DFA5279}"/>
            </a:ext>
          </a:extLst>
        </xdr:cNvPr>
        <xdr:cNvCxnSpPr/>
      </xdr:nvCxnSpPr>
      <xdr:spPr>
        <a:xfrm flipV="1">
          <a:off x="4180840" y="5429885"/>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D7C28353-3566-4096-AFA4-57255ADD4AD6}"/>
            </a:ext>
          </a:extLst>
        </xdr:cNvPr>
        <xdr:cNvSpPr txBox="1"/>
      </xdr:nvSpPr>
      <xdr:spPr>
        <a:xfrm>
          <a:off x="4219575" y="682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195653FF-EDC6-4E36-834D-96BEA34720F5}"/>
            </a:ext>
          </a:extLst>
        </xdr:cNvPr>
        <xdr:cNvCxnSpPr/>
      </xdr:nvCxnSpPr>
      <xdr:spPr>
        <a:xfrm>
          <a:off x="4105275" y="68218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A6201546-7A40-4D65-AAF1-7ECD104040D4}"/>
            </a:ext>
          </a:extLst>
        </xdr:cNvPr>
        <xdr:cNvSpPr txBox="1"/>
      </xdr:nvSpPr>
      <xdr:spPr>
        <a:xfrm>
          <a:off x="4219575" y="521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132121E5-A402-461A-87AE-E305F2A6DC6F}"/>
            </a:ext>
          </a:extLst>
        </xdr:cNvPr>
        <xdr:cNvCxnSpPr/>
      </xdr:nvCxnSpPr>
      <xdr:spPr>
        <a:xfrm>
          <a:off x="4105275" y="54298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3F71ED02-AB0A-441F-AF4A-37A64C462B0B}"/>
            </a:ext>
          </a:extLst>
        </xdr:cNvPr>
        <xdr:cNvSpPr txBox="1"/>
      </xdr:nvSpPr>
      <xdr:spPr>
        <a:xfrm>
          <a:off x="4219575" y="6183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D145CAB2-7E34-4C70-A292-1B0E3D4D2428}"/>
            </a:ext>
          </a:extLst>
        </xdr:cNvPr>
        <xdr:cNvSpPr/>
      </xdr:nvSpPr>
      <xdr:spPr>
        <a:xfrm>
          <a:off x="4124325" y="61982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3DCEA368-CD15-4F41-9767-367291F1A35A}"/>
            </a:ext>
          </a:extLst>
        </xdr:cNvPr>
        <xdr:cNvSpPr/>
      </xdr:nvSpPr>
      <xdr:spPr>
        <a:xfrm>
          <a:off x="3381375" y="61899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AD876EB9-2EA0-4562-9264-1B4BC2285BF2}"/>
            </a:ext>
          </a:extLst>
        </xdr:cNvPr>
        <xdr:cNvSpPr/>
      </xdr:nvSpPr>
      <xdr:spPr>
        <a:xfrm>
          <a:off x="2571750" y="61423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465943B4-5F8B-4BBD-AF4D-3EE39712FEF6}"/>
            </a:ext>
          </a:extLst>
        </xdr:cNvPr>
        <xdr:cNvSpPr/>
      </xdr:nvSpPr>
      <xdr:spPr>
        <a:xfrm>
          <a:off x="1781175" y="6102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B6B28B65-4E84-41A2-90A4-BB15223F1366}"/>
            </a:ext>
          </a:extLst>
        </xdr:cNvPr>
        <xdr:cNvSpPr/>
      </xdr:nvSpPr>
      <xdr:spPr>
        <a:xfrm>
          <a:off x="981075" y="60979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82A7204-4179-40D5-B236-4147B090070A}"/>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D25A81-2C6B-48CC-9E0D-1EBBB8A6D977}"/>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486BA01-C8A3-4333-9DBC-92A99634CA9C}"/>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2AA430E-71CF-4363-8156-C567AF81F4D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9B656DF-6E69-41E6-8665-B4EDD90F3FB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74930</xdr:rowOff>
    </xdr:from>
    <xdr:to>
      <xdr:col>20</xdr:col>
      <xdr:colOff>38100</xdr:colOff>
      <xdr:row>39</xdr:row>
      <xdr:rowOff>5080</xdr:rowOff>
    </xdr:to>
    <xdr:sp macro="" textlink="">
      <xdr:nvSpPr>
        <xdr:cNvPr id="73" name="楕円 72">
          <a:extLst>
            <a:ext uri="{FF2B5EF4-FFF2-40B4-BE49-F238E27FC236}">
              <a16:creationId xmlns:a16="http://schemas.microsoft.com/office/drawing/2014/main" id="{44436795-04B9-4062-83D6-C5D127DD3FBC}"/>
            </a:ext>
          </a:extLst>
        </xdr:cNvPr>
        <xdr:cNvSpPr/>
      </xdr:nvSpPr>
      <xdr:spPr>
        <a:xfrm>
          <a:off x="3381375" y="62280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74" name="楕円 73">
          <a:extLst>
            <a:ext uri="{FF2B5EF4-FFF2-40B4-BE49-F238E27FC236}">
              <a16:creationId xmlns:a16="http://schemas.microsoft.com/office/drawing/2014/main" id="{3FE92D8C-D4BE-43E0-970E-0BC9378DA9AC}"/>
            </a:ext>
          </a:extLst>
        </xdr:cNvPr>
        <xdr:cNvSpPr/>
      </xdr:nvSpPr>
      <xdr:spPr>
        <a:xfrm>
          <a:off x="2571750" y="61645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59055</xdr:rowOff>
    </xdr:from>
    <xdr:to>
      <xdr:col>19</xdr:col>
      <xdr:colOff>177800</xdr:colOff>
      <xdr:row>38</xdr:row>
      <xdr:rowOff>125730</xdr:rowOff>
    </xdr:to>
    <xdr:cxnSp macro="">
      <xdr:nvCxnSpPr>
        <xdr:cNvPr id="75" name="直線コネクタ 74">
          <a:extLst>
            <a:ext uri="{FF2B5EF4-FFF2-40B4-BE49-F238E27FC236}">
              <a16:creationId xmlns:a16="http://schemas.microsoft.com/office/drawing/2014/main" id="{48437BD7-5238-43CE-8C50-C98FA8D340B4}"/>
            </a:ext>
          </a:extLst>
        </xdr:cNvPr>
        <xdr:cNvCxnSpPr/>
      </xdr:nvCxnSpPr>
      <xdr:spPr>
        <a:xfrm>
          <a:off x="2619375" y="6212205"/>
          <a:ext cx="809625"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143510</xdr:rowOff>
    </xdr:from>
    <xdr:to>
      <xdr:col>10</xdr:col>
      <xdr:colOff>165100</xdr:colOff>
      <xdr:row>38</xdr:row>
      <xdr:rowOff>73660</xdr:rowOff>
    </xdr:to>
    <xdr:sp macro="" textlink="">
      <xdr:nvSpPr>
        <xdr:cNvPr id="76" name="楕円 75">
          <a:extLst>
            <a:ext uri="{FF2B5EF4-FFF2-40B4-BE49-F238E27FC236}">
              <a16:creationId xmlns:a16="http://schemas.microsoft.com/office/drawing/2014/main" id="{4BB4606D-0A59-482B-99F7-F0860B9B6465}"/>
            </a:ext>
          </a:extLst>
        </xdr:cNvPr>
        <xdr:cNvSpPr/>
      </xdr:nvSpPr>
      <xdr:spPr>
        <a:xfrm>
          <a:off x="1781175" y="61315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22860</xdr:rowOff>
    </xdr:from>
    <xdr:to>
      <xdr:col>15</xdr:col>
      <xdr:colOff>50800</xdr:colOff>
      <xdr:row>38</xdr:row>
      <xdr:rowOff>59055</xdr:rowOff>
    </xdr:to>
    <xdr:cxnSp macro="">
      <xdr:nvCxnSpPr>
        <xdr:cNvPr id="77" name="直線コネクタ 76">
          <a:extLst>
            <a:ext uri="{FF2B5EF4-FFF2-40B4-BE49-F238E27FC236}">
              <a16:creationId xmlns:a16="http://schemas.microsoft.com/office/drawing/2014/main" id="{202A2532-14F2-4227-AC98-1934E1F1B27B}"/>
            </a:ext>
          </a:extLst>
        </xdr:cNvPr>
        <xdr:cNvCxnSpPr/>
      </xdr:nvCxnSpPr>
      <xdr:spPr>
        <a:xfrm>
          <a:off x="1828800" y="6179185"/>
          <a:ext cx="790575"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78" name="楕円 77">
          <a:extLst>
            <a:ext uri="{FF2B5EF4-FFF2-40B4-BE49-F238E27FC236}">
              <a16:creationId xmlns:a16="http://schemas.microsoft.com/office/drawing/2014/main" id="{44B9A862-9DBD-4011-9B88-953DFB5ED079}"/>
            </a:ext>
          </a:extLst>
        </xdr:cNvPr>
        <xdr:cNvSpPr/>
      </xdr:nvSpPr>
      <xdr:spPr>
        <a:xfrm>
          <a:off x="981075" y="60934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156210</xdr:rowOff>
    </xdr:from>
    <xdr:to>
      <xdr:col>10</xdr:col>
      <xdr:colOff>114300</xdr:colOff>
      <xdr:row>38</xdr:row>
      <xdr:rowOff>22860</xdr:rowOff>
    </xdr:to>
    <xdr:cxnSp macro="">
      <xdr:nvCxnSpPr>
        <xdr:cNvPr id="79" name="直線コネクタ 78">
          <a:extLst>
            <a:ext uri="{FF2B5EF4-FFF2-40B4-BE49-F238E27FC236}">
              <a16:creationId xmlns:a16="http://schemas.microsoft.com/office/drawing/2014/main" id="{FC9DC6CA-1487-4D11-9CE9-27DC6F3CE545}"/>
            </a:ext>
          </a:extLst>
        </xdr:cNvPr>
        <xdr:cNvCxnSpPr/>
      </xdr:nvCxnSpPr>
      <xdr:spPr>
        <a:xfrm>
          <a:off x="1028700" y="615061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0" name="n_1aveValue【道路】&#10;有形固定資産減価償却率">
          <a:extLst>
            <a:ext uri="{FF2B5EF4-FFF2-40B4-BE49-F238E27FC236}">
              <a16:creationId xmlns:a16="http://schemas.microsoft.com/office/drawing/2014/main" id="{71657A50-3290-49AD-99BD-C11CA4C0092C}"/>
            </a:ext>
          </a:extLst>
        </xdr:cNvPr>
        <xdr:cNvSpPr txBox="1"/>
      </xdr:nvSpPr>
      <xdr:spPr>
        <a:xfrm>
          <a:off x="32391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1" name="n_2aveValue【道路】&#10;有形固定資産減価償却率">
          <a:extLst>
            <a:ext uri="{FF2B5EF4-FFF2-40B4-BE49-F238E27FC236}">
              <a16:creationId xmlns:a16="http://schemas.microsoft.com/office/drawing/2014/main" id="{4DDE9336-F952-4002-B39A-76629200C319}"/>
            </a:ext>
          </a:extLst>
        </xdr:cNvPr>
        <xdr:cNvSpPr txBox="1"/>
      </xdr:nvSpPr>
      <xdr:spPr>
        <a:xfrm>
          <a:off x="2439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2" name="n_3aveValue【道路】&#10;有形固定資産減価償却率">
          <a:extLst>
            <a:ext uri="{FF2B5EF4-FFF2-40B4-BE49-F238E27FC236}">
              <a16:creationId xmlns:a16="http://schemas.microsoft.com/office/drawing/2014/main" id="{2DBF05C8-ACB6-4F37-84DE-5AA47149D15C}"/>
            </a:ext>
          </a:extLst>
        </xdr:cNvPr>
        <xdr:cNvSpPr txBox="1"/>
      </xdr:nvSpPr>
      <xdr:spPr>
        <a:xfrm>
          <a:off x="1648469"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50182</xdr:rowOff>
    </xdr:from>
    <xdr:ext cx="405111" cy="259045"/>
    <xdr:sp macro="" textlink="">
      <xdr:nvSpPr>
        <xdr:cNvPr id="83" name="n_4aveValue【道路】&#10;有形固定資産減価償却率">
          <a:extLst>
            <a:ext uri="{FF2B5EF4-FFF2-40B4-BE49-F238E27FC236}">
              <a16:creationId xmlns:a16="http://schemas.microsoft.com/office/drawing/2014/main" id="{A9DFF0D4-7E1D-47CB-831F-6BE25E311D94}"/>
            </a:ext>
          </a:extLst>
        </xdr:cNvPr>
        <xdr:cNvSpPr txBox="1"/>
      </xdr:nvSpPr>
      <xdr:spPr>
        <a:xfrm>
          <a:off x="848369"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167657</xdr:rowOff>
    </xdr:from>
    <xdr:ext cx="405111" cy="259045"/>
    <xdr:sp macro="" textlink="">
      <xdr:nvSpPr>
        <xdr:cNvPr id="84" name="n_1mainValue【道路】&#10;有形固定資産減価償却率">
          <a:extLst>
            <a:ext uri="{FF2B5EF4-FFF2-40B4-BE49-F238E27FC236}">
              <a16:creationId xmlns:a16="http://schemas.microsoft.com/office/drawing/2014/main" id="{55FBF220-3322-4C37-AEA8-F976EF15B62C}"/>
            </a:ext>
          </a:extLst>
        </xdr:cNvPr>
        <xdr:cNvSpPr txBox="1"/>
      </xdr:nvSpPr>
      <xdr:spPr>
        <a:xfrm>
          <a:off x="32391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5" name="n_2mainValue【道路】&#10;有形固定資産減価償却率">
          <a:extLst>
            <a:ext uri="{FF2B5EF4-FFF2-40B4-BE49-F238E27FC236}">
              <a16:creationId xmlns:a16="http://schemas.microsoft.com/office/drawing/2014/main" id="{30AAA9E4-E42A-47CD-A38F-119C39FFC0C2}"/>
            </a:ext>
          </a:extLst>
        </xdr:cNvPr>
        <xdr:cNvSpPr txBox="1"/>
      </xdr:nvSpPr>
      <xdr:spPr>
        <a:xfrm>
          <a:off x="2439044" y="625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64787</xdr:rowOff>
    </xdr:from>
    <xdr:ext cx="405111" cy="259045"/>
    <xdr:sp macro="" textlink="">
      <xdr:nvSpPr>
        <xdr:cNvPr id="86" name="n_3mainValue【道路】&#10;有形固定資産減価償却率">
          <a:extLst>
            <a:ext uri="{FF2B5EF4-FFF2-40B4-BE49-F238E27FC236}">
              <a16:creationId xmlns:a16="http://schemas.microsoft.com/office/drawing/2014/main" id="{335D7CA4-4E07-4B3B-81DE-590D8EFFB15D}"/>
            </a:ext>
          </a:extLst>
        </xdr:cNvPr>
        <xdr:cNvSpPr txBox="1"/>
      </xdr:nvSpPr>
      <xdr:spPr>
        <a:xfrm>
          <a:off x="1648469" y="622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7" name="n_4mainValue【道路】&#10;有形固定資産減価償却率">
          <a:extLst>
            <a:ext uri="{FF2B5EF4-FFF2-40B4-BE49-F238E27FC236}">
              <a16:creationId xmlns:a16="http://schemas.microsoft.com/office/drawing/2014/main" id="{E7B083A2-4CFA-4BE5-8032-B531B69F5EFA}"/>
            </a:ext>
          </a:extLst>
        </xdr:cNvPr>
        <xdr:cNvSpPr txBox="1"/>
      </xdr:nvSpPr>
      <xdr:spPr>
        <a:xfrm>
          <a:off x="848369" y="6183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AFBE60DA-B166-4852-9EF5-9C082AA16FEF}"/>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905BA2C6-94DF-42AA-89D1-17BE80CFD6B7}"/>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1ADADCA0-B800-47F0-9FA4-FA19F897E31A}"/>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A0F76C1B-572E-4FF3-BFA5-83057E93D44B}"/>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A246868D-10AE-4C95-87D4-6F95795F0E84}"/>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8908FB10-C04F-4C98-945A-15EE36771682}"/>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817D9998-8EF6-4CD3-A6CB-D886D4D3C58B}"/>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CFB1D129-38D8-42DF-8519-A193421DCF79}"/>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6E3F1CEA-229B-4808-87A2-3A47DC68232A}"/>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5223CC94-692D-4C29-8792-26C2BF93A441}"/>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C5CAF726-6B50-4D74-8DFC-6041EF47693A}"/>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BCAAB83C-89BD-42CC-A377-EE01CB5F7EC3}"/>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A83CEA4-296F-44E6-93AC-0671869F4437}"/>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D3CED5A7-DCEC-4E75-B5F4-756F1F74FFE9}"/>
            </a:ext>
          </a:extLst>
        </xdr:cNvPr>
        <xdr:cNvSpPr txBox="1"/>
      </xdr:nvSpPr>
      <xdr:spPr>
        <a:xfrm>
          <a:off x="5478976"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8132331B-1C81-4AC9-BAF9-95BD69F52008}"/>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BE8DEB55-1B97-4330-96CF-DC2462056A45}"/>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4168D96D-A1D9-45AA-B2ED-2FAAB46FF6D5}"/>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700F5A63-E8F7-421F-898B-E8262B23CFA8}"/>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874652F8-EE0F-467C-8B62-14069CBBBB71}"/>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25C93E93-51D8-422F-BD7E-A8804DF17D04}"/>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3F4F2D66-A724-429A-9B0A-A437890B6451}"/>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863FE9C9-5924-4705-9F10-3121C7FE4B4E}"/>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205BA6A6-F894-48E4-832C-A07F3DAE9044}"/>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1" name="直線コネクタ 110">
          <a:extLst>
            <a:ext uri="{FF2B5EF4-FFF2-40B4-BE49-F238E27FC236}">
              <a16:creationId xmlns:a16="http://schemas.microsoft.com/office/drawing/2014/main" id="{E7C4A7B0-7B3D-4706-98F3-A516B74BE63F}"/>
            </a:ext>
          </a:extLst>
        </xdr:cNvPr>
        <xdr:cNvCxnSpPr/>
      </xdr:nvCxnSpPr>
      <xdr:spPr>
        <a:xfrm flipV="1">
          <a:off x="9429115" y="5573522"/>
          <a:ext cx="0" cy="12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2" name="【道路】&#10;一人当たり延長最小値テキスト">
          <a:extLst>
            <a:ext uri="{FF2B5EF4-FFF2-40B4-BE49-F238E27FC236}">
              <a16:creationId xmlns:a16="http://schemas.microsoft.com/office/drawing/2014/main" id="{EF0713F0-DE08-47FA-97B1-3E8A54822A5D}"/>
            </a:ext>
          </a:extLst>
        </xdr:cNvPr>
        <xdr:cNvSpPr txBox="1"/>
      </xdr:nvSpPr>
      <xdr:spPr>
        <a:xfrm>
          <a:off x="9467850" y="684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3" name="直線コネクタ 112">
          <a:extLst>
            <a:ext uri="{FF2B5EF4-FFF2-40B4-BE49-F238E27FC236}">
              <a16:creationId xmlns:a16="http://schemas.microsoft.com/office/drawing/2014/main" id="{24628091-3B11-4DD0-A1A0-663D8F53FF7C}"/>
            </a:ext>
          </a:extLst>
        </xdr:cNvPr>
        <xdr:cNvCxnSpPr/>
      </xdr:nvCxnSpPr>
      <xdr:spPr>
        <a:xfrm>
          <a:off x="9363075" y="68386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4" name="【道路】&#10;一人当たり延長最大値テキスト">
          <a:extLst>
            <a:ext uri="{FF2B5EF4-FFF2-40B4-BE49-F238E27FC236}">
              <a16:creationId xmlns:a16="http://schemas.microsoft.com/office/drawing/2014/main" id="{F6802CB7-F442-42CC-A49B-65F266620FB6}"/>
            </a:ext>
          </a:extLst>
        </xdr:cNvPr>
        <xdr:cNvSpPr txBox="1"/>
      </xdr:nvSpPr>
      <xdr:spPr>
        <a:xfrm>
          <a:off x="9467850" y="536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5" name="直線コネクタ 114">
          <a:extLst>
            <a:ext uri="{FF2B5EF4-FFF2-40B4-BE49-F238E27FC236}">
              <a16:creationId xmlns:a16="http://schemas.microsoft.com/office/drawing/2014/main" id="{9DB54A27-289B-4E05-BB93-C445F7FC741B}"/>
            </a:ext>
          </a:extLst>
        </xdr:cNvPr>
        <xdr:cNvCxnSpPr/>
      </xdr:nvCxnSpPr>
      <xdr:spPr>
        <a:xfrm>
          <a:off x="9363075" y="55735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6" name="【道路】&#10;一人当たり延長平均値テキスト">
          <a:extLst>
            <a:ext uri="{FF2B5EF4-FFF2-40B4-BE49-F238E27FC236}">
              <a16:creationId xmlns:a16="http://schemas.microsoft.com/office/drawing/2014/main" id="{FDC5E929-095C-44F5-BF57-A6EBCD6CA370}"/>
            </a:ext>
          </a:extLst>
        </xdr:cNvPr>
        <xdr:cNvSpPr txBox="1"/>
      </xdr:nvSpPr>
      <xdr:spPr>
        <a:xfrm>
          <a:off x="9467850" y="6508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17" name="フローチャート: 判断 116">
          <a:extLst>
            <a:ext uri="{FF2B5EF4-FFF2-40B4-BE49-F238E27FC236}">
              <a16:creationId xmlns:a16="http://schemas.microsoft.com/office/drawing/2014/main" id="{78D79E68-CFB6-46A3-A372-762BDD91D783}"/>
            </a:ext>
          </a:extLst>
        </xdr:cNvPr>
        <xdr:cNvSpPr/>
      </xdr:nvSpPr>
      <xdr:spPr>
        <a:xfrm>
          <a:off x="9401175" y="652376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18" name="フローチャート: 判断 117">
          <a:extLst>
            <a:ext uri="{FF2B5EF4-FFF2-40B4-BE49-F238E27FC236}">
              <a16:creationId xmlns:a16="http://schemas.microsoft.com/office/drawing/2014/main" id="{37F52C79-8EA8-4127-B2C3-74F098178FA8}"/>
            </a:ext>
          </a:extLst>
        </xdr:cNvPr>
        <xdr:cNvSpPr/>
      </xdr:nvSpPr>
      <xdr:spPr>
        <a:xfrm>
          <a:off x="8639175" y="65242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131242</xdr:rowOff>
    </xdr:from>
    <xdr:to>
      <xdr:col>46</xdr:col>
      <xdr:colOff>38100</xdr:colOff>
      <xdr:row>38</xdr:row>
      <xdr:rowOff>61392</xdr:rowOff>
    </xdr:to>
    <xdr:sp macro="" textlink="">
      <xdr:nvSpPr>
        <xdr:cNvPr id="119" name="フローチャート: 判断 118">
          <a:extLst>
            <a:ext uri="{FF2B5EF4-FFF2-40B4-BE49-F238E27FC236}">
              <a16:creationId xmlns:a16="http://schemas.microsoft.com/office/drawing/2014/main" id="{D14A429A-13AB-4F6E-8003-14EDFF76F9DA}"/>
            </a:ext>
          </a:extLst>
        </xdr:cNvPr>
        <xdr:cNvSpPr/>
      </xdr:nvSpPr>
      <xdr:spPr>
        <a:xfrm>
          <a:off x="7839075" y="61224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112459</xdr:rowOff>
    </xdr:from>
    <xdr:to>
      <xdr:col>41</xdr:col>
      <xdr:colOff>101600</xdr:colOff>
      <xdr:row>38</xdr:row>
      <xdr:rowOff>42608</xdr:rowOff>
    </xdr:to>
    <xdr:sp macro="" textlink="">
      <xdr:nvSpPr>
        <xdr:cNvPr id="120" name="フローチャート: 判断 119">
          <a:extLst>
            <a:ext uri="{FF2B5EF4-FFF2-40B4-BE49-F238E27FC236}">
              <a16:creationId xmlns:a16="http://schemas.microsoft.com/office/drawing/2014/main" id="{226349BD-861B-43EE-B580-5C78969FC077}"/>
            </a:ext>
          </a:extLst>
        </xdr:cNvPr>
        <xdr:cNvSpPr/>
      </xdr:nvSpPr>
      <xdr:spPr>
        <a:xfrm>
          <a:off x="7029450" y="6103684"/>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122288</xdr:rowOff>
    </xdr:from>
    <xdr:to>
      <xdr:col>36</xdr:col>
      <xdr:colOff>165100</xdr:colOff>
      <xdr:row>38</xdr:row>
      <xdr:rowOff>52439</xdr:rowOff>
    </xdr:to>
    <xdr:sp macro="" textlink="">
      <xdr:nvSpPr>
        <xdr:cNvPr id="121" name="フローチャート: 判断 120">
          <a:extLst>
            <a:ext uri="{FF2B5EF4-FFF2-40B4-BE49-F238E27FC236}">
              <a16:creationId xmlns:a16="http://schemas.microsoft.com/office/drawing/2014/main" id="{2ECCB65A-DDB7-41D8-8349-05089074F2C7}"/>
            </a:ext>
          </a:extLst>
        </xdr:cNvPr>
        <xdr:cNvSpPr/>
      </xdr:nvSpPr>
      <xdr:spPr>
        <a:xfrm>
          <a:off x="6238875" y="6116688"/>
          <a:ext cx="95250"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A4217E1-FB80-491A-9139-39D947B6497B}"/>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E2D58A-7103-403F-A909-0E1309D88006}"/>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94B5352-49DB-464F-ACAA-50FE6CBC157F}"/>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449250E-4B27-43AE-A107-D137116C05D4}"/>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252B7D9-9F68-4DB8-B670-C44ADFD29A68}"/>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13398</xdr:rowOff>
    </xdr:from>
    <xdr:to>
      <xdr:col>50</xdr:col>
      <xdr:colOff>165100</xdr:colOff>
      <xdr:row>41</xdr:row>
      <xdr:rowOff>114998</xdr:rowOff>
    </xdr:to>
    <xdr:sp macro="" textlink="">
      <xdr:nvSpPr>
        <xdr:cNvPr id="127" name="楕円 126">
          <a:extLst>
            <a:ext uri="{FF2B5EF4-FFF2-40B4-BE49-F238E27FC236}">
              <a16:creationId xmlns:a16="http://schemas.microsoft.com/office/drawing/2014/main" id="{EABE282A-BE42-41C6-966C-0FCB01AE531C}"/>
            </a:ext>
          </a:extLst>
        </xdr:cNvPr>
        <xdr:cNvSpPr/>
      </xdr:nvSpPr>
      <xdr:spPr>
        <a:xfrm>
          <a:off x="8639175" y="664914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5055</xdr:rowOff>
    </xdr:from>
    <xdr:to>
      <xdr:col>46</xdr:col>
      <xdr:colOff>38100</xdr:colOff>
      <xdr:row>41</xdr:row>
      <xdr:rowOff>106655</xdr:rowOff>
    </xdr:to>
    <xdr:sp macro="" textlink="">
      <xdr:nvSpPr>
        <xdr:cNvPr id="128" name="楕円 127">
          <a:extLst>
            <a:ext uri="{FF2B5EF4-FFF2-40B4-BE49-F238E27FC236}">
              <a16:creationId xmlns:a16="http://schemas.microsoft.com/office/drawing/2014/main" id="{B5AFF1B0-20C7-4C08-B29F-A01E057BC49E}"/>
            </a:ext>
          </a:extLst>
        </xdr:cNvPr>
        <xdr:cNvSpPr/>
      </xdr:nvSpPr>
      <xdr:spPr>
        <a:xfrm>
          <a:off x="7839075" y="66471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55855</xdr:rowOff>
    </xdr:from>
    <xdr:to>
      <xdr:col>50</xdr:col>
      <xdr:colOff>114300</xdr:colOff>
      <xdr:row>41</xdr:row>
      <xdr:rowOff>64198</xdr:rowOff>
    </xdr:to>
    <xdr:cxnSp macro="">
      <xdr:nvCxnSpPr>
        <xdr:cNvPr id="129" name="直線コネクタ 128">
          <a:extLst>
            <a:ext uri="{FF2B5EF4-FFF2-40B4-BE49-F238E27FC236}">
              <a16:creationId xmlns:a16="http://schemas.microsoft.com/office/drawing/2014/main" id="{394BEDB9-D3E2-47FC-AD39-0E2848C503FB}"/>
            </a:ext>
          </a:extLst>
        </xdr:cNvPr>
        <xdr:cNvCxnSpPr/>
      </xdr:nvCxnSpPr>
      <xdr:spPr>
        <a:xfrm>
          <a:off x="7886700" y="6694780"/>
          <a:ext cx="800100" cy="1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11988</xdr:rowOff>
    </xdr:from>
    <xdr:to>
      <xdr:col>41</xdr:col>
      <xdr:colOff>101600</xdr:colOff>
      <xdr:row>41</xdr:row>
      <xdr:rowOff>113588</xdr:rowOff>
    </xdr:to>
    <xdr:sp macro="" textlink="">
      <xdr:nvSpPr>
        <xdr:cNvPr id="130" name="楕円 129">
          <a:extLst>
            <a:ext uri="{FF2B5EF4-FFF2-40B4-BE49-F238E27FC236}">
              <a16:creationId xmlns:a16="http://schemas.microsoft.com/office/drawing/2014/main" id="{E0D79AC7-EE0E-4440-9E26-2EA43C83207C}"/>
            </a:ext>
          </a:extLst>
        </xdr:cNvPr>
        <xdr:cNvSpPr/>
      </xdr:nvSpPr>
      <xdr:spPr>
        <a:xfrm>
          <a:off x="7029450" y="664773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55855</xdr:rowOff>
    </xdr:from>
    <xdr:to>
      <xdr:col>45</xdr:col>
      <xdr:colOff>177800</xdr:colOff>
      <xdr:row>41</xdr:row>
      <xdr:rowOff>62788</xdr:rowOff>
    </xdr:to>
    <xdr:cxnSp macro="">
      <xdr:nvCxnSpPr>
        <xdr:cNvPr id="131" name="直線コネクタ 130">
          <a:extLst>
            <a:ext uri="{FF2B5EF4-FFF2-40B4-BE49-F238E27FC236}">
              <a16:creationId xmlns:a16="http://schemas.microsoft.com/office/drawing/2014/main" id="{46640D20-7385-4AFA-934D-28A7CE586ABB}"/>
            </a:ext>
          </a:extLst>
        </xdr:cNvPr>
        <xdr:cNvCxnSpPr/>
      </xdr:nvCxnSpPr>
      <xdr:spPr>
        <a:xfrm flipV="1">
          <a:off x="7077075" y="6694780"/>
          <a:ext cx="809625"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12827</xdr:rowOff>
    </xdr:from>
    <xdr:to>
      <xdr:col>36</xdr:col>
      <xdr:colOff>165100</xdr:colOff>
      <xdr:row>41</xdr:row>
      <xdr:rowOff>114427</xdr:rowOff>
    </xdr:to>
    <xdr:sp macro="" textlink="">
      <xdr:nvSpPr>
        <xdr:cNvPr id="132" name="楕円 131">
          <a:extLst>
            <a:ext uri="{FF2B5EF4-FFF2-40B4-BE49-F238E27FC236}">
              <a16:creationId xmlns:a16="http://schemas.microsoft.com/office/drawing/2014/main" id="{14A739A9-ECD6-4361-9F6E-7D2C3748F5E7}"/>
            </a:ext>
          </a:extLst>
        </xdr:cNvPr>
        <xdr:cNvSpPr/>
      </xdr:nvSpPr>
      <xdr:spPr>
        <a:xfrm>
          <a:off x="6238875" y="664857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62788</xdr:rowOff>
    </xdr:from>
    <xdr:to>
      <xdr:col>41</xdr:col>
      <xdr:colOff>50800</xdr:colOff>
      <xdr:row>41</xdr:row>
      <xdr:rowOff>63627</xdr:rowOff>
    </xdr:to>
    <xdr:cxnSp macro="">
      <xdr:nvCxnSpPr>
        <xdr:cNvPr id="133" name="直線コネクタ 132">
          <a:extLst>
            <a:ext uri="{FF2B5EF4-FFF2-40B4-BE49-F238E27FC236}">
              <a16:creationId xmlns:a16="http://schemas.microsoft.com/office/drawing/2014/main" id="{3142AED9-002A-459A-89B8-0E88ED785B29}"/>
            </a:ext>
          </a:extLst>
        </xdr:cNvPr>
        <xdr:cNvCxnSpPr/>
      </xdr:nvCxnSpPr>
      <xdr:spPr>
        <a:xfrm flipV="1">
          <a:off x="6286500" y="6704888"/>
          <a:ext cx="790575"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34" name="n_1aveValue【道路】&#10;一人当たり延長">
          <a:extLst>
            <a:ext uri="{FF2B5EF4-FFF2-40B4-BE49-F238E27FC236}">
              <a16:creationId xmlns:a16="http://schemas.microsoft.com/office/drawing/2014/main" id="{A3DE0E87-237B-43E6-9179-8FAC3E2FA294}"/>
            </a:ext>
          </a:extLst>
        </xdr:cNvPr>
        <xdr:cNvSpPr txBox="1"/>
      </xdr:nvSpPr>
      <xdr:spPr>
        <a:xfrm>
          <a:off x="8458277" y="63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77919</xdr:rowOff>
    </xdr:from>
    <xdr:ext cx="534377" cy="259045"/>
    <xdr:sp macro="" textlink="">
      <xdr:nvSpPr>
        <xdr:cNvPr id="135" name="n_2aveValue【道路】&#10;一人当たり延長">
          <a:extLst>
            <a:ext uri="{FF2B5EF4-FFF2-40B4-BE49-F238E27FC236}">
              <a16:creationId xmlns:a16="http://schemas.microsoft.com/office/drawing/2014/main" id="{8E788DB2-3813-456D-BA77-CD1ED9428834}"/>
            </a:ext>
          </a:extLst>
        </xdr:cNvPr>
        <xdr:cNvSpPr txBox="1"/>
      </xdr:nvSpPr>
      <xdr:spPr>
        <a:xfrm>
          <a:off x="7648086" y="590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59136</xdr:rowOff>
    </xdr:from>
    <xdr:ext cx="534377" cy="259045"/>
    <xdr:sp macro="" textlink="">
      <xdr:nvSpPr>
        <xdr:cNvPr id="136" name="n_3aveValue【道路】&#10;一人当たり延長">
          <a:extLst>
            <a:ext uri="{FF2B5EF4-FFF2-40B4-BE49-F238E27FC236}">
              <a16:creationId xmlns:a16="http://schemas.microsoft.com/office/drawing/2014/main" id="{C29CE5D5-9B28-4E92-AD2D-B458DA5C20E4}"/>
            </a:ext>
          </a:extLst>
        </xdr:cNvPr>
        <xdr:cNvSpPr txBox="1"/>
      </xdr:nvSpPr>
      <xdr:spPr>
        <a:xfrm>
          <a:off x="6847986" y="588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68965</xdr:rowOff>
    </xdr:from>
    <xdr:ext cx="534377" cy="259045"/>
    <xdr:sp macro="" textlink="">
      <xdr:nvSpPr>
        <xdr:cNvPr id="137" name="n_4aveValue【道路】&#10;一人当たり延長">
          <a:extLst>
            <a:ext uri="{FF2B5EF4-FFF2-40B4-BE49-F238E27FC236}">
              <a16:creationId xmlns:a16="http://schemas.microsoft.com/office/drawing/2014/main" id="{7E7A5A6A-DB33-4861-9DC4-C845F4E820D6}"/>
            </a:ext>
          </a:extLst>
        </xdr:cNvPr>
        <xdr:cNvSpPr txBox="1"/>
      </xdr:nvSpPr>
      <xdr:spPr>
        <a:xfrm>
          <a:off x="6038361" y="589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106125</xdr:rowOff>
    </xdr:from>
    <xdr:ext cx="469744" cy="259045"/>
    <xdr:sp macro="" textlink="">
      <xdr:nvSpPr>
        <xdr:cNvPr id="138" name="n_1mainValue【道路】&#10;一人当たり延長">
          <a:extLst>
            <a:ext uri="{FF2B5EF4-FFF2-40B4-BE49-F238E27FC236}">
              <a16:creationId xmlns:a16="http://schemas.microsoft.com/office/drawing/2014/main" id="{CB0946C7-6C1D-4249-9DAE-0B575E37B88F}"/>
            </a:ext>
          </a:extLst>
        </xdr:cNvPr>
        <xdr:cNvSpPr txBox="1"/>
      </xdr:nvSpPr>
      <xdr:spPr>
        <a:xfrm>
          <a:off x="8458277" y="67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97782</xdr:rowOff>
    </xdr:from>
    <xdr:ext cx="469744" cy="259045"/>
    <xdr:sp macro="" textlink="">
      <xdr:nvSpPr>
        <xdr:cNvPr id="139" name="n_2mainValue【道路】&#10;一人当たり延長">
          <a:extLst>
            <a:ext uri="{FF2B5EF4-FFF2-40B4-BE49-F238E27FC236}">
              <a16:creationId xmlns:a16="http://schemas.microsoft.com/office/drawing/2014/main" id="{B79AB73A-1FB7-4498-8DA4-E160C4E88754}"/>
            </a:ext>
          </a:extLst>
        </xdr:cNvPr>
        <xdr:cNvSpPr txBox="1"/>
      </xdr:nvSpPr>
      <xdr:spPr>
        <a:xfrm>
          <a:off x="7677227" y="67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104715</xdr:rowOff>
    </xdr:from>
    <xdr:ext cx="469744" cy="259045"/>
    <xdr:sp macro="" textlink="">
      <xdr:nvSpPr>
        <xdr:cNvPr id="140" name="n_3mainValue【道路】&#10;一人当たり延長">
          <a:extLst>
            <a:ext uri="{FF2B5EF4-FFF2-40B4-BE49-F238E27FC236}">
              <a16:creationId xmlns:a16="http://schemas.microsoft.com/office/drawing/2014/main" id="{4447F17A-5AC5-4ADB-BF2E-DC576306CC30}"/>
            </a:ext>
          </a:extLst>
        </xdr:cNvPr>
        <xdr:cNvSpPr txBox="1"/>
      </xdr:nvSpPr>
      <xdr:spPr>
        <a:xfrm>
          <a:off x="6867602" y="6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105554</xdr:rowOff>
    </xdr:from>
    <xdr:ext cx="469744" cy="259045"/>
    <xdr:sp macro="" textlink="">
      <xdr:nvSpPr>
        <xdr:cNvPr id="141" name="n_4mainValue【道路】&#10;一人当たり延長">
          <a:extLst>
            <a:ext uri="{FF2B5EF4-FFF2-40B4-BE49-F238E27FC236}">
              <a16:creationId xmlns:a16="http://schemas.microsoft.com/office/drawing/2014/main" id="{A2110593-041C-4629-AE96-3F725379EE9B}"/>
            </a:ext>
          </a:extLst>
        </xdr:cNvPr>
        <xdr:cNvSpPr txBox="1"/>
      </xdr:nvSpPr>
      <xdr:spPr>
        <a:xfrm>
          <a:off x="6067502" y="674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5DD90805-4E9A-4318-8CCE-05C88F7CB6D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C38944B4-F6D7-4F94-BD47-747186DE0B56}"/>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315705A1-3AE2-4231-9E38-8DA7999ADF5E}"/>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3BAF6C01-CA1B-43E8-BED0-85762B41A163}"/>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1E9D4168-4E45-4749-84B0-6238D51D0D2A}"/>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83E9BCB9-0CC3-4264-BA67-D6ED50777D7C}"/>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860A0276-FCCD-4926-838E-BA523C434409}"/>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ABE5C64A-AFF5-4177-9A07-1802800B6489}"/>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DF3EE016-1716-4D21-864B-783B3E4F42AE}"/>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7673B1A2-4EA7-4D33-A554-DFD8B529E822}"/>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5A09400F-87EF-4966-9E21-B0AC6F78A3E2}"/>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373E86EF-7403-439A-B5CD-150220BBF498}"/>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6796304B-7BCE-49E2-8F5B-39A4DD4A3A0D}"/>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D59F16B9-3D1F-49FD-AAC0-68B4A022AA24}"/>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E593708D-B3F0-4418-99C9-46E280A1D3C2}"/>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E520C4AF-0522-4D65-9AC2-642BEEFF5157}"/>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70CAF1A8-147F-4251-9D82-81E417C6B0CA}"/>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0C6281CE-06E0-4F7A-8B66-16214F79F41A}"/>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D9595552-08C7-4E15-8EF0-6DF1A6954445}"/>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C6E0E82F-819F-4341-BD5C-FAEAFB2EB3CD}"/>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FC4C84A2-306C-408B-A269-B792ABA8FDBE}"/>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35965C45-CA2B-43F3-8542-29C14585A0A3}"/>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5208ADD8-3D8F-48AE-BC84-C0BAB07CDFD8}"/>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1358F8B-99F4-43A5-93B6-73A3378CAA81}"/>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E647E1B6-8C14-40D6-A77A-836236BBBE35}"/>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67" name="直線コネクタ 166">
          <a:extLst>
            <a:ext uri="{FF2B5EF4-FFF2-40B4-BE49-F238E27FC236}">
              <a16:creationId xmlns:a16="http://schemas.microsoft.com/office/drawing/2014/main" id="{FA9997CB-0242-4279-B7AA-5CEC82EF16A5}"/>
            </a:ext>
          </a:extLst>
        </xdr:cNvPr>
        <xdr:cNvCxnSpPr/>
      </xdr:nvCxnSpPr>
      <xdr:spPr>
        <a:xfrm flipV="1">
          <a:off x="4180840" y="9084128"/>
          <a:ext cx="0" cy="127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991994C7-7692-4318-AC36-ABD641892FCB}"/>
            </a:ext>
          </a:extLst>
        </xdr:cNvPr>
        <xdr:cNvSpPr txBox="1"/>
      </xdr:nvSpPr>
      <xdr:spPr>
        <a:xfrm>
          <a:off x="4219575" y="10365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69" name="直線コネクタ 168">
          <a:extLst>
            <a:ext uri="{FF2B5EF4-FFF2-40B4-BE49-F238E27FC236}">
              <a16:creationId xmlns:a16="http://schemas.microsoft.com/office/drawing/2014/main" id="{AB864444-3C0C-444B-B6BB-460A5D2E7DAF}"/>
            </a:ext>
          </a:extLst>
        </xdr:cNvPr>
        <xdr:cNvCxnSpPr/>
      </xdr:nvCxnSpPr>
      <xdr:spPr>
        <a:xfrm>
          <a:off x="4105275" y="103615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D5D2E270-C040-4D36-B3AD-7A7C140C273D}"/>
            </a:ext>
          </a:extLst>
        </xdr:cNvPr>
        <xdr:cNvSpPr txBox="1"/>
      </xdr:nvSpPr>
      <xdr:spPr>
        <a:xfrm>
          <a:off x="4219575" y="88784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1" name="直線コネクタ 170">
          <a:extLst>
            <a:ext uri="{FF2B5EF4-FFF2-40B4-BE49-F238E27FC236}">
              <a16:creationId xmlns:a16="http://schemas.microsoft.com/office/drawing/2014/main" id="{7116A3D7-8B90-4A0E-9A11-C47681AA0DB8}"/>
            </a:ext>
          </a:extLst>
        </xdr:cNvPr>
        <xdr:cNvCxnSpPr/>
      </xdr:nvCxnSpPr>
      <xdr:spPr>
        <a:xfrm>
          <a:off x="4105275" y="90841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8710414F-C6E8-4FEB-85EF-8C22BDBF8BEE}"/>
            </a:ext>
          </a:extLst>
        </xdr:cNvPr>
        <xdr:cNvSpPr txBox="1"/>
      </xdr:nvSpPr>
      <xdr:spPr>
        <a:xfrm>
          <a:off x="4219575" y="98373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3" name="フローチャート: 判断 172">
          <a:extLst>
            <a:ext uri="{FF2B5EF4-FFF2-40B4-BE49-F238E27FC236}">
              <a16:creationId xmlns:a16="http://schemas.microsoft.com/office/drawing/2014/main" id="{340E945A-D5DF-4A7D-9963-EE03F4C2E933}"/>
            </a:ext>
          </a:extLst>
        </xdr:cNvPr>
        <xdr:cNvSpPr/>
      </xdr:nvSpPr>
      <xdr:spPr>
        <a:xfrm>
          <a:off x="4124325" y="98589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74" name="フローチャート: 判断 173">
          <a:extLst>
            <a:ext uri="{FF2B5EF4-FFF2-40B4-BE49-F238E27FC236}">
              <a16:creationId xmlns:a16="http://schemas.microsoft.com/office/drawing/2014/main" id="{4068C857-A4AC-44D2-ACC4-1CAD293E929A}"/>
            </a:ext>
          </a:extLst>
        </xdr:cNvPr>
        <xdr:cNvSpPr/>
      </xdr:nvSpPr>
      <xdr:spPr>
        <a:xfrm>
          <a:off x="3381375" y="98395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168003</xdr:rowOff>
    </xdr:from>
    <xdr:to>
      <xdr:col>15</xdr:col>
      <xdr:colOff>101600</xdr:colOff>
      <xdr:row>61</xdr:row>
      <xdr:rowOff>98153</xdr:rowOff>
    </xdr:to>
    <xdr:sp macro="" textlink="">
      <xdr:nvSpPr>
        <xdr:cNvPr id="175" name="フローチャート: 判断 174">
          <a:extLst>
            <a:ext uri="{FF2B5EF4-FFF2-40B4-BE49-F238E27FC236}">
              <a16:creationId xmlns:a16="http://schemas.microsoft.com/office/drawing/2014/main" id="{7CD25AF7-7E42-4982-8563-C6EE5515E972}"/>
            </a:ext>
          </a:extLst>
        </xdr:cNvPr>
        <xdr:cNvSpPr/>
      </xdr:nvSpPr>
      <xdr:spPr>
        <a:xfrm>
          <a:off x="2571750" y="98803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76" name="フローチャート: 判断 175">
          <a:extLst>
            <a:ext uri="{FF2B5EF4-FFF2-40B4-BE49-F238E27FC236}">
              <a16:creationId xmlns:a16="http://schemas.microsoft.com/office/drawing/2014/main" id="{97B564D2-E5C8-4949-BC6D-78325B354313}"/>
            </a:ext>
          </a:extLst>
        </xdr:cNvPr>
        <xdr:cNvSpPr/>
      </xdr:nvSpPr>
      <xdr:spPr>
        <a:xfrm>
          <a:off x="1781175" y="9850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77" name="フローチャート: 判断 176">
          <a:extLst>
            <a:ext uri="{FF2B5EF4-FFF2-40B4-BE49-F238E27FC236}">
              <a16:creationId xmlns:a16="http://schemas.microsoft.com/office/drawing/2014/main" id="{1A24BBE1-53A8-4FF4-820C-863B2C8F2876}"/>
            </a:ext>
          </a:extLst>
        </xdr:cNvPr>
        <xdr:cNvSpPr/>
      </xdr:nvSpPr>
      <xdr:spPr>
        <a:xfrm>
          <a:off x="981075" y="98296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F980216A-D795-4524-81E8-8B4C0CFE1F7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70C3910-8775-4BF6-B240-1D81195B196D}"/>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D4B134F-7CE7-4CFA-9AA3-8D7CC199EBA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CB5A9FC-A1EB-465B-8DD8-FA9530AB8B5E}"/>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565359B-396E-4F0A-A463-1722F143ED76}"/>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117384</xdr:rowOff>
    </xdr:from>
    <xdr:to>
      <xdr:col>20</xdr:col>
      <xdr:colOff>38100</xdr:colOff>
      <xdr:row>61</xdr:row>
      <xdr:rowOff>47534</xdr:rowOff>
    </xdr:to>
    <xdr:sp macro="" textlink="">
      <xdr:nvSpPr>
        <xdr:cNvPr id="183" name="楕円 182">
          <a:extLst>
            <a:ext uri="{FF2B5EF4-FFF2-40B4-BE49-F238E27FC236}">
              <a16:creationId xmlns:a16="http://schemas.microsoft.com/office/drawing/2014/main" id="{0CBDA711-9770-406C-985E-0B845628BFBB}"/>
            </a:ext>
          </a:extLst>
        </xdr:cNvPr>
        <xdr:cNvSpPr/>
      </xdr:nvSpPr>
      <xdr:spPr>
        <a:xfrm>
          <a:off x="3381375" y="983288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4" name="楕円 183">
          <a:extLst>
            <a:ext uri="{FF2B5EF4-FFF2-40B4-BE49-F238E27FC236}">
              <a16:creationId xmlns:a16="http://schemas.microsoft.com/office/drawing/2014/main" id="{8E872D6B-7BDA-4660-8D44-31579F8094D9}"/>
            </a:ext>
          </a:extLst>
        </xdr:cNvPr>
        <xdr:cNvSpPr/>
      </xdr:nvSpPr>
      <xdr:spPr>
        <a:xfrm>
          <a:off x="2571750" y="98492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168184</xdr:rowOff>
    </xdr:from>
    <xdr:to>
      <xdr:col>19</xdr:col>
      <xdr:colOff>177800</xdr:colOff>
      <xdr:row>61</xdr:row>
      <xdr:rowOff>13063</xdr:rowOff>
    </xdr:to>
    <xdr:cxnSp macro="">
      <xdr:nvCxnSpPr>
        <xdr:cNvPr id="185" name="直線コネクタ 184">
          <a:extLst>
            <a:ext uri="{FF2B5EF4-FFF2-40B4-BE49-F238E27FC236}">
              <a16:creationId xmlns:a16="http://schemas.microsoft.com/office/drawing/2014/main" id="{DD5A21F4-9F11-4545-8189-95C56B7C0CB7}"/>
            </a:ext>
          </a:extLst>
        </xdr:cNvPr>
        <xdr:cNvCxnSpPr/>
      </xdr:nvCxnSpPr>
      <xdr:spPr>
        <a:xfrm flipV="1">
          <a:off x="2619375" y="9880509"/>
          <a:ext cx="809625"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112485</xdr:rowOff>
    </xdr:from>
    <xdr:to>
      <xdr:col>10</xdr:col>
      <xdr:colOff>165100</xdr:colOff>
      <xdr:row>61</xdr:row>
      <xdr:rowOff>42635</xdr:rowOff>
    </xdr:to>
    <xdr:sp macro="" textlink="">
      <xdr:nvSpPr>
        <xdr:cNvPr id="186" name="楕円 185">
          <a:extLst>
            <a:ext uri="{FF2B5EF4-FFF2-40B4-BE49-F238E27FC236}">
              <a16:creationId xmlns:a16="http://schemas.microsoft.com/office/drawing/2014/main" id="{FE794EF4-6AC1-4C2D-A94C-38377C2628C6}"/>
            </a:ext>
          </a:extLst>
        </xdr:cNvPr>
        <xdr:cNvSpPr/>
      </xdr:nvSpPr>
      <xdr:spPr>
        <a:xfrm>
          <a:off x="1781175" y="98279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163285</xdr:rowOff>
    </xdr:from>
    <xdr:to>
      <xdr:col>15</xdr:col>
      <xdr:colOff>50800</xdr:colOff>
      <xdr:row>61</xdr:row>
      <xdr:rowOff>13063</xdr:rowOff>
    </xdr:to>
    <xdr:cxnSp macro="">
      <xdr:nvCxnSpPr>
        <xdr:cNvPr id="187" name="直線コネクタ 186">
          <a:extLst>
            <a:ext uri="{FF2B5EF4-FFF2-40B4-BE49-F238E27FC236}">
              <a16:creationId xmlns:a16="http://schemas.microsoft.com/office/drawing/2014/main" id="{0FB60B82-EE67-4A82-A1CE-A024F5D3F6DD}"/>
            </a:ext>
          </a:extLst>
        </xdr:cNvPr>
        <xdr:cNvCxnSpPr/>
      </xdr:nvCxnSpPr>
      <xdr:spPr>
        <a:xfrm>
          <a:off x="1828800" y="9875610"/>
          <a:ext cx="790575"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89626</xdr:rowOff>
    </xdr:from>
    <xdr:to>
      <xdr:col>6</xdr:col>
      <xdr:colOff>38100</xdr:colOff>
      <xdr:row>61</xdr:row>
      <xdr:rowOff>19776</xdr:rowOff>
    </xdr:to>
    <xdr:sp macro="" textlink="">
      <xdr:nvSpPr>
        <xdr:cNvPr id="188" name="楕円 187">
          <a:extLst>
            <a:ext uri="{FF2B5EF4-FFF2-40B4-BE49-F238E27FC236}">
              <a16:creationId xmlns:a16="http://schemas.microsoft.com/office/drawing/2014/main" id="{5F560E6C-E2D7-410A-A27F-DB966CFC479B}"/>
            </a:ext>
          </a:extLst>
        </xdr:cNvPr>
        <xdr:cNvSpPr/>
      </xdr:nvSpPr>
      <xdr:spPr>
        <a:xfrm>
          <a:off x="981075" y="98019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140426</xdr:rowOff>
    </xdr:from>
    <xdr:to>
      <xdr:col>10</xdr:col>
      <xdr:colOff>114300</xdr:colOff>
      <xdr:row>60</xdr:row>
      <xdr:rowOff>163285</xdr:rowOff>
    </xdr:to>
    <xdr:cxnSp macro="">
      <xdr:nvCxnSpPr>
        <xdr:cNvPr id="189" name="直線コネクタ 188">
          <a:extLst>
            <a:ext uri="{FF2B5EF4-FFF2-40B4-BE49-F238E27FC236}">
              <a16:creationId xmlns:a16="http://schemas.microsoft.com/office/drawing/2014/main" id="{3024B61E-2379-46F7-905B-17FDA8C54218}"/>
            </a:ext>
          </a:extLst>
        </xdr:cNvPr>
        <xdr:cNvCxnSpPr/>
      </xdr:nvCxnSpPr>
      <xdr:spPr>
        <a:xfrm>
          <a:off x="1028700" y="9859101"/>
          <a:ext cx="8001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F4C0863D-6432-448B-A52D-FC7DCBFA4AE1}"/>
            </a:ext>
          </a:extLst>
        </xdr:cNvPr>
        <xdr:cNvSpPr txBox="1"/>
      </xdr:nvSpPr>
      <xdr:spPr>
        <a:xfrm>
          <a:off x="3239144" y="992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F6A093FA-C3AD-4141-9D5B-41C628A7DF30}"/>
            </a:ext>
          </a:extLst>
        </xdr:cNvPr>
        <xdr:cNvSpPr txBox="1"/>
      </xdr:nvSpPr>
      <xdr:spPr>
        <a:xfrm>
          <a:off x="2439044" y="996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F57711A8-A9F5-4584-9B5F-635FAC071C35}"/>
            </a:ext>
          </a:extLst>
        </xdr:cNvPr>
        <xdr:cNvSpPr txBox="1"/>
      </xdr:nvSpPr>
      <xdr:spPr>
        <a:xfrm>
          <a:off x="1648469" y="993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8D871421-60B7-4DAB-A785-7400885EC9D4}"/>
            </a:ext>
          </a:extLst>
        </xdr:cNvPr>
        <xdr:cNvSpPr txBox="1"/>
      </xdr:nvSpPr>
      <xdr:spPr>
        <a:xfrm>
          <a:off x="848369" y="991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64061</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8C1B585B-0750-43A2-A522-9BD00576B4E6}"/>
            </a:ext>
          </a:extLst>
        </xdr:cNvPr>
        <xdr:cNvSpPr txBox="1"/>
      </xdr:nvSpPr>
      <xdr:spPr>
        <a:xfrm>
          <a:off x="3239144" y="962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3897CB57-64E1-47C5-BC26-BC39C663C8E9}"/>
            </a:ext>
          </a:extLst>
        </xdr:cNvPr>
        <xdr:cNvSpPr txBox="1"/>
      </xdr:nvSpPr>
      <xdr:spPr>
        <a:xfrm>
          <a:off x="2439044" y="963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59162</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12D2FC90-0D14-47B4-BD96-4F33B50AB5EB}"/>
            </a:ext>
          </a:extLst>
        </xdr:cNvPr>
        <xdr:cNvSpPr txBox="1"/>
      </xdr:nvSpPr>
      <xdr:spPr>
        <a:xfrm>
          <a:off x="1648469" y="961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36303</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EE3A4564-53E4-42FD-885D-1E6086A646EB}"/>
            </a:ext>
          </a:extLst>
        </xdr:cNvPr>
        <xdr:cNvSpPr txBox="1"/>
      </xdr:nvSpPr>
      <xdr:spPr>
        <a:xfrm>
          <a:off x="848369" y="958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5197AA33-D3AA-4EEB-A72C-534BBB18343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B2E4CF64-772A-4C8A-A929-C40A67FCD2B4}"/>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8A7C6456-857A-41A8-9F50-D4BB7A99ACDA}"/>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ADEE4880-4939-4E44-9117-87F771023E9A}"/>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52E21585-ADBF-4D11-9146-B0436E8419F5}"/>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9EAA792D-5A80-4712-B2AB-6B168B41A156}"/>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58D7541C-6CC9-42AF-9791-E4E59F392CA2}"/>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D44EBBC0-08D3-4CA1-A912-0D000C460844}"/>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74EA53E3-85FB-4332-9A64-B7810D80264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808D3CFB-9075-4CFE-99C9-327326115AF6}"/>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547F5765-D54D-4EC4-9754-B40FF80A73F9}"/>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9071A36F-8FD2-49CD-BA7E-1E49CF1BE670}"/>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C606D8F2-DFE8-43D3-A4B8-949DCD3CBAF1}"/>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a:extLst>
            <a:ext uri="{FF2B5EF4-FFF2-40B4-BE49-F238E27FC236}">
              <a16:creationId xmlns:a16="http://schemas.microsoft.com/office/drawing/2014/main" id="{191861C5-1F2C-4E28-8AD2-6B1CA9202C56}"/>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B16C2010-5FAD-4838-A268-ECDCE326D573}"/>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a:extLst>
            <a:ext uri="{FF2B5EF4-FFF2-40B4-BE49-F238E27FC236}">
              <a16:creationId xmlns:a16="http://schemas.microsoft.com/office/drawing/2014/main" id="{7DEF4A3F-74AC-4804-85BF-DA8C4B7038ED}"/>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8400E7BA-9D0F-4118-867B-FE1E6B848238}"/>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a:extLst>
            <a:ext uri="{FF2B5EF4-FFF2-40B4-BE49-F238E27FC236}">
              <a16:creationId xmlns:a16="http://schemas.microsoft.com/office/drawing/2014/main" id="{99CA7F16-3062-4809-9747-4364D936E947}"/>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E1F4CB68-BAB9-46D0-8921-58FBCEF8ABA6}"/>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1BD3A2B1-3DAD-4AD5-96F3-5F6A65C78634}"/>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9089A639-2BB9-414E-AD8A-65A70CC880D0}"/>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3C9E9BAF-DEE7-4864-9375-CF3442C078A7}"/>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C9C1C96A-7B37-411C-8AD7-A7AC64091B65}"/>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21" name="直線コネクタ 220">
          <a:extLst>
            <a:ext uri="{FF2B5EF4-FFF2-40B4-BE49-F238E27FC236}">
              <a16:creationId xmlns:a16="http://schemas.microsoft.com/office/drawing/2014/main" id="{15FE8709-5B79-41CE-AD74-12CB937C14A5}"/>
            </a:ext>
          </a:extLst>
        </xdr:cNvPr>
        <xdr:cNvCxnSpPr/>
      </xdr:nvCxnSpPr>
      <xdr:spPr>
        <a:xfrm flipV="1">
          <a:off x="9429115" y="9078069"/>
          <a:ext cx="0" cy="13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F8C65EB5-1694-4104-9541-E6CB9E3D22B9}"/>
            </a:ext>
          </a:extLst>
        </xdr:cNvPr>
        <xdr:cNvSpPr txBox="1"/>
      </xdr:nvSpPr>
      <xdr:spPr>
        <a:xfrm>
          <a:off x="9467850" y="1043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23" name="直線コネクタ 222">
          <a:extLst>
            <a:ext uri="{FF2B5EF4-FFF2-40B4-BE49-F238E27FC236}">
              <a16:creationId xmlns:a16="http://schemas.microsoft.com/office/drawing/2014/main" id="{F121D003-8194-4BD2-A523-19817A437379}"/>
            </a:ext>
          </a:extLst>
        </xdr:cNvPr>
        <xdr:cNvCxnSpPr/>
      </xdr:nvCxnSpPr>
      <xdr:spPr>
        <a:xfrm>
          <a:off x="9363075" y="104324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84607E59-C9C1-401E-AD62-A4ABC6A91B06}"/>
            </a:ext>
          </a:extLst>
        </xdr:cNvPr>
        <xdr:cNvSpPr txBox="1"/>
      </xdr:nvSpPr>
      <xdr:spPr>
        <a:xfrm>
          <a:off x="9467850" y="88755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25" name="直線コネクタ 224">
          <a:extLst>
            <a:ext uri="{FF2B5EF4-FFF2-40B4-BE49-F238E27FC236}">
              <a16:creationId xmlns:a16="http://schemas.microsoft.com/office/drawing/2014/main" id="{635FD719-4256-4B34-80F5-86C39405A1D2}"/>
            </a:ext>
          </a:extLst>
        </xdr:cNvPr>
        <xdr:cNvCxnSpPr/>
      </xdr:nvCxnSpPr>
      <xdr:spPr>
        <a:xfrm>
          <a:off x="9363075" y="90780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B6BF6AD0-B1B2-4509-96E7-B5FD060CCB70}"/>
            </a:ext>
          </a:extLst>
        </xdr:cNvPr>
        <xdr:cNvSpPr txBox="1"/>
      </xdr:nvSpPr>
      <xdr:spPr>
        <a:xfrm>
          <a:off x="9467850" y="10242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27" name="フローチャート: 判断 226">
          <a:extLst>
            <a:ext uri="{FF2B5EF4-FFF2-40B4-BE49-F238E27FC236}">
              <a16:creationId xmlns:a16="http://schemas.microsoft.com/office/drawing/2014/main" id="{CD4EF329-9D0D-4FF1-AE2B-1B3253C64706}"/>
            </a:ext>
          </a:extLst>
        </xdr:cNvPr>
        <xdr:cNvSpPr/>
      </xdr:nvSpPr>
      <xdr:spPr>
        <a:xfrm>
          <a:off x="9401175" y="1026682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28" name="フローチャート: 判断 227">
          <a:extLst>
            <a:ext uri="{FF2B5EF4-FFF2-40B4-BE49-F238E27FC236}">
              <a16:creationId xmlns:a16="http://schemas.microsoft.com/office/drawing/2014/main" id="{B224FD88-7BD8-46A8-A5DE-839AE1ABB687}"/>
            </a:ext>
          </a:extLst>
        </xdr:cNvPr>
        <xdr:cNvSpPr/>
      </xdr:nvSpPr>
      <xdr:spPr>
        <a:xfrm>
          <a:off x="8639175" y="102666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107810</xdr:rowOff>
    </xdr:from>
    <xdr:to>
      <xdr:col>46</xdr:col>
      <xdr:colOff>38100</xdr:colOff>
      <xdr:row>62</xdr:row>
      <xdr:rowOff>37960</xdr:rowOff>
    </xdr:to>
    <xdr:sp macro="" textlink="">
      <xdr:nvSpPr>
        <xdr:cNvPr id="229" name="フローチャート: 判断 228">
          <a:extLst>
            <a:ext uri="{FF2B5EF4-FFF2-40B4-BE49-F238E27FC236}">
              <a16:creationId xmlns:a16="http://schemas.microsoft.com/office/drawing/2014/main" id="{CBEFD861-4BF8-4FEC-AD11-B5DA82593B89}"/>
            </a:ext>
          </a:extLst>
        </xdr:cNvPr>
        <xdr:cNvSpPr/>
      </xdr:nvSpPr>
      <xdr:spPr>
        <a:xfrm>
          <a:off x="7839075" y="99820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119973</xdr:rowOff>
    </xdr:from>
    <xdr:to>
      <xdr:col>41</xdr:col>
      <xdr:colOff>101600</xdr:colOff>
      <xdr:row>62</xdr:row>
      <xdr:rowOff>50123</xdr:rowOff>
    </xdr:to>
    <xdr:sp macro="" textlink="">
      <xdr:nvSpPr>
        <xdr:cNvPr id="230" name="フローチャート: 判断 229">
          <a:extLst>
            <a:ext uri="{FF2B5EF4-FFF2-40B4-BE49-F238E27FC236}">
              <a16:creationId xmlns:a16="http://schemas.microsoft.com/office/drawing/2014/main" id="{C68D2CFD-95EC-4406-8FA3-4A28B15A3549}"/>
            </a:ext>
          </a:extLst>
        </xdr:cNvPr>
        <xdr:cNvSpPr/>
      </xdr:nvSpPr>
      <xdr:spPr>
        <a:xfrm>
          <a:off x="7029450" y="1000057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117461</xdr:rowOff>
    </xdr:from>
    <xdr:to>
      <xdr:col>36</xdr:col>
      <xdr:colOff>165100</xdr:colOff>
      <xdr:row>62</xdr:row>
      <xdr:rowOff>47611</xdr:rowOff>
    </xdr:to>
    <xdr:sp macro="" textlink="">
      <xdr:nvSpPr>
        <xdr:cNvPr id="231" name="フローチャート: 判断 230">
          <a:extLst>
            <a:ext uri="{FF2B5EF4-FFF2-40B4-BE49-F238E27FC236}">
              <a16:creationId xmlns:a16="http://schemas.microsoft.com/office/drawing/2014/main" id="{75D59ED3-5598-4860-B332-62B4F36A2A03}"/>
            </a:ext>
          </a:extLst>
        </xdr:cNvPr>
        <xdr:cNvSpPr/>
      </xdr:nvSpPr>
      <xdr:spPr>
        <a:xfrm>
          <a:off x="6238875" y="99948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33406CA3-F658-4336-A8FA-3620F45FD5A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1541A090-C114-424F-A272-9CDFB117EE91}"/>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52BC4748-9E95-4FF1-8FE8-4B4319FF6043}"/>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8E0A9F0D-CA46-4575-B761-0129FE753C5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36AF14C-329F-4FDC-A319-98469F0FF551}"/>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15527</xdr:rowOff>
    </xdr:from>
    <xdr:to>
      <xdr:col>50</xdr:col>
      <xdr:colOff>165100</xdr:colOff>
      <xdr:row>64</xdr:row>
      <xdr:rowOff>117127</xdr:rowOff>
    </xdr:to>
    <xdr:sp macro="" textlink="">
      <xdr:nvSpPr>
        <xdr:cNvPr id="237" name="楕円 236">
          <a:extLst>
            <a:ext uri="{FF2B5EF4-FFF2-40B4-BE49-F238E27FC236}">
              <a16:creationId xmlns:a16="http://schemas.microsoft.com/office/drawing/2014/main" id="{95CAC76D-4CB6-4B1E-8D05-2CC47E2AC2A1}"/>
            </a:ext>
          </a:extLst>
        </xdr:cNvPr>
        <xdr:cNvSpPr/>
      </xdr:nvSpPr>
      <xdr:spPr>
        <a:xfrm>
          <a:off x="8639175" y="1037555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15966</xdr:rowOff>
    </xdr:from>
    <xdr:to>
      <xdr:col>46</xdr:col>
      <xdr:colOff>38100</xdr:colOff>
      <xdr:row>64</xdr:row>
      <xdr:rowOff>117566</xdr:rowOff>
    </xdr:to>
    <xdr:sp macro="" textlink="">
      <xdr:nvSpPr>
        <xdr:cNvPr id="238" name="楕円 237">
          <a:extLst>
            <a:ext uri="{FF2B5EF4-FFF2-40B4-BE49-F238E27FC236}">
              <a16:creationId xmlns:a16="http://schemas.microsoft.com/office/drawing/2014/main" id="{A3843181-7292-425C-BE21-75223C8976B6}"/>
            </a:ext>
          </a:extLst>
        </xdr:cNvPr>
        <xdr:cNvSpPr/>
      </xdr:nvSpPr>
      <xdr:spPr>
        <a:xfrm>
          <a:off x="7839075" y="1037916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66327</xdr:rowOff>
    </xdr:from>
    <xdr:to>
      <xdr:col>50</xdr:col>
      <xdr:colOff>114300</xdr:colOff>
      <xdr:row>64</xdr:row>
      <xdr:rowOff>66766</xdr:rowOff>
    </xdr:to>
    <xdr:cxnSp macro="">
      <xdr:nvCxnSpPr>
        <xdr:cNvPr id="239" name="直線コネクタ 238">
          <a:extLst>
            <a:ext uri="{FF2B5EF4-FFF2-40B4-BE49-F238E27FC236}">
              <a16:creationId xmlns:a16="http://schemas.microsoft.com/office/drawing/2014/main" id="{61FC383D-FC1E-4C15-A273-12C1366310C4}"/>
            </a:ext>
          </a:extLst>
        </xdr:cNvPr>
        <xdr:cNvCxnSpPr/>
      </xdr:nvCxnSpPr>
      <xdr:spPr>
        <a:xfrm flipV="1">
          <a:off x="7886700" y="1043270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16042</xdr:rowOff>
    </xdr:from>
    <xdr:to>
      <xdr:col>41</xdr:col>
      <xdr:colOff>101600</xdr:colOff>
      <xdr:row>64</xdr:row>
      <xdr:rowOff>117642</xdr:rowOff>
    </xdr:to>
    <xdr:sp macro="" textlink="">
      <xdr:nvSpPr>
        <xdr:cNvPr id="240" name="楕円 239">
          <a:extLst>
            <a:ext uri="{FF2B5EF4-FFF2-40B4-BE49-F238E27FC236}">
              <a16:creationId xmlns:a16="http://schemas.microsoft.com/office/drawing/2014/main" id="{AA596DCD-F3E7-435D-8AE2-D1960FC5D41B}"/>
            </a:ext>
          </a:extLst>
        </xdr:cNvPr>
        <xdr:cNvSpPr/>
      </xdr:nvSpPr>
      <xdr:spPr>
        <a:xfrm>
          <a:off x="7029450" y="1037924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66766</xdr:rowOff>
    </xdr:from>
    <xdr:to>
      <xdr:col>45</xdr:col>
      <xdr:colOff>177800</xdr:colOff>
      <xdr:row>64</xdr:row>
      <xdr:rowOff>66842</xdr:rowOff>
    </xdr:to>
    <xdr:cxnSp macro="">
      <xdr:nvCxnSpPr>
        <xdr:cNvPr id="241" name="直線コネクタ 240">
          <a:extLst>
            <a:ext uri="{FF2B5EF4-FFF2-40B4-BE49-F238E27FC236}">
              <a16:creationId xmlns:a16="http://schemas.microsoft.com/office/drawing/2014/main" id="{4FDABF8F-6B45-4FCD-A7F3-26F25E798D2C}"/>
            </a:ext>
          </a:extLst>
        </xdr:cNvPr>
        <xdr:cNvCxnSpPr/>
      </xdr:nvCxnSpPr>
      <xdr:spPr>
        <a:xfrm flipV="1">
          <a:off x="7077075" y="10426791"/>
          <a:ext cx="809625"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16094</xdr:rowOff>
    </xdr:from>
    <xdr:to>
      <xdr:col>36</xdr:col>
      <xdr:colOff>165100</xdr:colOff>
      <xdr:row>64</xdr:row>
      <xdr:rowOff>117694</xdr:rowOff>
    </xdr:to>
    <xdr:sp macro="" textlink="">
      <xdr:nvSpPr>
        <xdr:cNvPr id="242" name="楕円 241">
          <a:extLst>
            <a:ext uri="{FF2B5EF4-FFF2-40B4-BE49-F238E27FC236}">
              <a16:creationId xmlns:a16="http://schemas.microsoft.com/office/drawing/2014/main" id="{DB355C21-C321-4F7B-B7B1-4FB440DFCD7B}"/>
            </a:ext>
          </a:extLst>
        </xdr:cNvPr>
        <xdr:cNvSpPr/>
      </xdr:nvSpPr>
      <xdr:spPr>
        <a:xfrm>
          <a:off x="6238875" y="1037929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66842</xdr:rowOff>
    </xdr:from>
    <xdr:to>
      <xdr:col>41</xdr:col>
      <xdr:colOff>50800</xdr:colOff>
      <xdr:row>64</xdr:row>
      <xdr:rowOff>66894</xdr:rowOff>
    </xdr:to>
    <xdr:cxnSp macro="">
      <xdr:nvCxnSpPr>
        <xdr:cNvPr id="243" name="直線コネクタ 242">
          <a:extLst>
            <a:ext uri="{FF2B5EF4-FFF2-40B4-BE49-F238E27FC236}">
              <a16:creationId xmlns:a16="http://schemas.microsoft.com/office/drawing/2014/main" id="{D9325953-256F-4F32-9924-6EBA7300D2ED}"/>
            </a:ext>
          </a:extLst>
        </xdr:cNvPr>
        <xdr:cNvCxnSpPr/>
      </xdr:nvCxnSpPr>
      <xdr:spPr>
        <a:xfrm flipV="1">
          <a:off x="6286500" y="10426867"/>
          <a:ext cx="790575"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5BF1E523-A1B0-4C4B-960F-7D6913804389}"/>
            </a:ext>
          </a:extLst>
        </xdr:cNvPr>
        <xdr:cNvSpPr txBox="1"/>
      </xdr:nvSpPr>
      <xdr:spPr>
        <a:xfrm>
          <a:off x="8399995" y="1005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54487</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7E812425-036E-403D-99F8-628FCCFE9676}"/>
            </a:ext>
          </a:extLst>
        </xdr:cNvPr>
        <xdr:cNvSpPr txBox="1"/>
      </xdr:nvSpPr>
      <xdr:spPr>
        <a:xfrm>
          <a:off x="7609420" y="976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66650</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7FE5EFF9-CD14-4FDA-8C0A-94F4B077664A}"/>
            </a:ext>
          </a:extLst>
        </xdr:cNvPr>
        <xdr:cNvSpPr txBox="1"/>
      </xdr:nvSpPr>
      <xdr:spPr>
        <a:xfrm>
          <a:off x="6818845" y="978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64138</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71AD50E0-501E-432F-A917-27F6C5F100CD}"/>
            </a:ext>
          </a:extLst>
        </xdr:cNvPr>
        <xdr:cNvSpPr txBox="1"/>
      </xdr:nvSpPr>
      <xdr:spPr>
        <a:xfrm>
          <a:off x="6009220" y="978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108254</xdr:rowOff>
    </xdr:from>
    <xdr:ext cx="469744" cy="259045"/>
    <xdr:sp macro="" textlink="">
      <xdr:nvSpPr>
        <xdr:cNvPr id="248" name="n_1mainValue【橋りょう・トンネル】&#10;一人当たり有形固定資産（償却資産）額">
          <a:extLst>
            <a:ext uri="{FF2B5EF4-FFF2-40B4-BE49-F238E27FC236}">
              <a16:creationId xmlns:a16="http://schemas.microsoft.com/office/drawing/2014/main" id="{7850BB68-D0A3-44A0-8373-A8A6C35221D9}"/>
            </a:ext>
          </a:extLst>
        </xdr:cNvPr>
        <xdr:cNvSpPr txBox="1"/>
      </xdr:nvSpPr>
      <xdr:spPr>
        <a:xfrm>
          <a:off x="8458278" y="1046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108693</xdr:rowOff>
    </xdr:from>
    <xdr:ext cx="469744" cy="259045"/>
    <xdr:sp macro="" textlink="">
      <xdr:nvSpPr>
        <xdr:cNvPr id="249" name="n_2mainValue【橋りょう・トンネル】&#10;一人当たり有形固定資産（償却資産）額">
          <a:extLst>
            <a:ext uri="{FF2B5EF4-FFF2-40B4-BE49-F238E27FC236}">
              <a16:creationId xmlns:a16="http://schemas.microsoft.com/office/drawing/2014/main" id="{873DE858-0E5F-41A6-ABFB-5C4E517DF038}"/>
            </a:ext>
          </a:extLst>
        </xdr:cNvPr>
        <xdr:cNvSpPr txBox="1"/>
      </xdr:nvSpPr>
      <xdr:spPr>
        <a:xfrm>
          <a:off x="7677228" y="1046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108769</xdr:rowOff>
    </xdr:from>
    <xdr:ext cx="469744" cy="259045"/>
    <xdr:sp macro="" textlink="">
      <xdr:nvSpPr>
        <xdr:cNvPr id="250" name="n_3mainValue【橋りょう・トンネル】&#10;一人当たり有形固定資産（償却資産）額">
          <a:extLst>
            <a:ext uri="{FF2B5EF4-FFF2-40B4-BE49-F238E27FC236}">
              <a16:creationId xmlns:a16="http://schemas.microsoft.com/office/drawing/2014/main" id="{FCA909DA-0D4B-4FBB-8F38-C3D0AFBFDB5E}"/>
            </a:ext>
          </a:extLst>
        </xdr:cNvPr>
        <xdr:cNvSpPr txBox="1"/>
      </xdr:nvSpPr>
      <xdr:spPr>
        <a:xfrm>
          <a:off x="6867603" y="1046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108821</xdr:rowOff>
    </xdr:from>
    <xdr:ext cx="469744" cy="259045"/>
    <xdr:sp macro="" textlink="">
      <xdr:nvSpPr>
        <xdr:cNvPr id="251" name="n_4mainValue【橋りょう・トンネル】&#10;一人当たり有形固定資産（償却資産）額">
          <a:extLst>
            <a:ext uri="{FF2B5EF4-FFF2-40B4-BE49-F238E27FC236}">
              <a16:creationId xmlns:a16="http://schemas.microsoft.com/office/drawing/2014/main" id="{78CA4F23-77DC-4C5F-BCFA-F6D93A64E74E}"/>
            </a:ext>
          </a:extLst>
        </xdr:cNvPr>
        <xdr:cNvSpPr txBox="1"/>
      </xdr:nvSpPr>
      <xdr:spPr>
        <a:xfrm>
          <a:off x="6067503" y="1046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24AB9821-BC45-413B-832D-D59CCA23A9D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29E8E2EF-6F51-42D9-89BE-D0F870D05D21}"/>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56B6C31-024D-4358-BF6C-148B84941FBB}"/>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4C29AD1B-EA3B-4AE0-9B2B-73996A0E6561}"/>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308EE63-D8E8-4D16-9EAB-DCC5B8621E14}"/>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955A57ED-7281-412A-88A9-8E770C6867B4}"/>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5F71CABF-6382-4FF9-9AE6-99654DE30662}"/>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15E96585-A5DD-4203-BE7F-9597BF87A8B1}"/>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C7C8E543-40DF-40BE-8937-FBFBF9F1E02A}"/>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800B0E28-13CB-4A80-83CE-04C10219915B}"/>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10240631-39D7-4DCD-8D1A-762B4B0CB338}"/>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43B67392-FF68-4373-ACC5-F4F992FB1EC7}"/>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6E8DBFC1-B3D4-4403-B76F-8F7E092C05AB}"/>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8AAC1E75-8CF4-4E00-B780-75E4EDAA112C}"/>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074C9466-7699-4CB5-A117-D0C601E66584}"/>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85813782-9218-40B0-862C-ABFDED48407A}"/>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A58227FF-E8F5-45BD-920F-BEB1E32B537C}"/>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EB95B52C-1AD8-4549-A461-5D0CFB2CC8DE}"/>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C18E6740-374D-4788-8F9A-E05C9278888E}"/>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5DD2D2B6-77A8-46D7-BF9A-BA721F91611B}"/>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7F336274-1D29-4E10-9F84-C6F0BA8B69B8}"/>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6D67877B-8511-4F78-BC16-55BC0883EB8C}"/>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0331E0D1-A094-4958-9F5E-018AF3B3B04B}"/>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17C6372E-5A3D-4C1E-A463-3C8FF77CE4D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39F59C26-701C-4B20-A05A-2AB22A9656A4}"/>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77" name="直線コネクタ 276">
          <a:extLst>
            <a:ext uri="{FF2B5EF4-FFF2-40B4-BE49-F238E27FC236}">
              <a16:creationId xmlns:a16="http://schemas.microsoft.com/office/drawing/2014/main" id="{07081915-7F39-4453-9CE7-8F6EA26D59B7}"/>
            </a:ext>
          </a:extLst>
        </xdr:cNvPr>
        <xdr:cNvCxnSpPr/>
      </xdr:nvCxnSpPr>
      <xdr:spPr>
        <a:xfrm flipV="1">
          <a:off x="4180840" y="12727032"/>
          <a:ext cx="0" cy="1357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3CE9FD39-88CA-40CA-B79C-A70BCD4864F8}"/>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9" name="直線コネクタ 278">
          <a:extLst>
            <a:ext uri="{FF2B5EF4-FFF2-40B4-BE49-F238E27FC236}">
              <a16:creationId xmlns:a16="http://schemas.microsoft.com/office/drawing/2014/main" id="{2AF479E9-A49A-48AB-8EAB-D958D704A5A3}"/>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B542409D-1E66-4DD9-A796-BE802D5D74B5}"/>
            </a:ext>
          </a:extLst>
        </xdr:cNvPr>
        <xdr:cNvSpPr txBox="1"/>
      </xdr:nvSpPr>
      <xdr:spPr>
        <a:xfrm>
          <a:off x="4219575" y="1251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81" name="直線コネクタ 280">
          <a:extLst>
            <a:ext uri="{FF2B5EF4-FFF2-40B4-BE49-F238E27FC236}">
              <a16:creationId xmlns:a16="http://schemas.microsoft.com/office/drawing/2014/main" id="{C4A1FDD3-F985-4EE5-AE91-4596E7EFC897}"/>
            </a:ext>
          </a:extLst>
        </xdr:cNvPr>
        <xdr:cNvCxnSpPr/>
      </xdr:nvCxnSpPr>
      <xdr:spPr>
        <a:xfrm>
          <a:off x="4105275" y="127270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982EEF21-08F1-491C-98A5-FCE741C572D6}"/>
            </a:ext>
          </a:extLst>
        </xdr:cNvPr>
        <xdr:cNvSpPr txBox="1"/>
      </xdr:nvSpPr>
      <xdr:spPr>
        <a:xfrm>
          <a:off x="4219575" y="13477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83" name="フローチャート: 判断 282">
          <a:extLst>
            <a:ext uri="{FF2B5EF4-FFF2-40B4-BE49-F238E27FC236}">
              <a16:creationId xmlns:a16="http://schemas.microsoft.com/office/drawing/2014/main" id="{0203841C-29AF-450F-95A8-0FF07E36EAB0}"/>
            </a:ext>
          </a:extLst>
        </xdr:cNvPr>
        <xdr:cNvSpPr/>
      </xdr:nvSpPr>
      <xdr:spPr>
        <a:xfrm>
          <a:off x="4124325" y="134989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84" name="フローチャート: 判断 283">
          <a:extLst>
            <a:ext uri="{FF2B5EF4-FFF2-40B4-BE49-F238E27FC236}">
              <a16:creationId xmlns:a16="http://schemas.microsoft.com/office/drawing/2014/main" id="{B0643749-E3F1-48CB-8A1E-1E62429A7118}"/>
            </a:ext>
          </a:extLst>
        </xdr:cNvPr>
        <xdr:cNvSpPr/>
      </xdr:nvSpPr>
      <xdr:spPr>
        <a:xfrm>
          <a:off x="3381375" y="135069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85" name="フローチャート: 判断 284">
          <a:extLst>
            <a:ext uri="{FF2B5EF4-FFF2-40B4-BE49-F238E27FC236}">
              <a16:creationId xmlns:a16="http://schemas.microsoft.com/office/drawing/2014/main" id="{5B815898-C4FE-4070-82EA-E48B138E20BF}"/>
            </a:ext>
          </a:extLst>
        </xdr:cNvPr>
        <xdr:cNvSpPr/>
      </xdr:nvSpPr>
      <xdr:spPr>
        <a:xfrm>
          <a:off x="2571750" y="1356087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86" name="フローチャート: 判断 285">
          <a:extLst>
            <a:ext uri="{FF2B5EF4-FFF2-40B4-BE49-F238E27FC236}">
              <a16:creationId xmlns:a16="http://schemas.microsoft.com/office/drawing/2014/main" id="{FA6A0004-B871-4CE6-B704-AA3779ACD4F7}"/>
            </a:ext>
          </a:extLst>
        </xdr:cNvPr>
        <xdr:cNvSpPr/>
      </xdr:nvSpPr>
      <xdr:spPr>
        <a:xfrm>
          <a:off x="1781175" y="135414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87" name="フローチャート: 判断 286">
          <a:extLst>
            <a:ext uri="{FF2B5EF4-FFF2-40B4-BE49-F238E27FC236}">
              <a16:creationId xmlns:a16="http://schemas.microsoft.com/office/drawing/2014/main" id="{8DF17B91-8C10-4404-AE68-0B17E20ABFC7}"/>
            </a:ext>
          </a:extLst>
        </xdr:cNvPr>
        <xdr:cNvSpPr/>
      </xdr:nvSpPr>
      <xdr:spPr>
        <a:xfrm>
          <a:off x="981075" y="1353647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1F1B9272-99EC-453A-A55D-FCF4689C169A}"/>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1BC68A9F-6B01-41C4-BBC2-B9FC88DD6A1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5FD9743-B3A8-4880-8090-5F9E1FC1DF9B}"/>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D6A6B71D-408E-4F88-AD26-487966736A19}"/>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AF4E03C5-E4DE-4A95-B290-1794771F01B6}"/>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75474</xdr:rowOff>
    </xdr:from>
    <xdr:to>
      <xdr:col>20</xdr:col>
      <xdr:colOff>38100</xdr:colOff>
      <xdr:row>85</xdr:row>
      <xdr:rowOff>5624</xdr:rowOff>
    </xdr:to>
    <xdr:sp macro="" textlink="">
      <xdr:nvSpPr>
        <xdr:cNvPr id="293" name="楕円 292">
          <a:extLst>
            <a:ext uri="{FF2B5EF4-FFF2-40B4-BE49-F238E27FC236}">
              <a16:creationId xmlns:a16="http://schemas.microsoft.com/office/drawing/2014/main" id="{3038BA18-C72C-428D-BEA4-4A2081936893}"/>
            </a:ext>
          </a:extLst>
        </xdr:cNvPr>
        <xdr:cNvSpPr/>
      </xdr:nvSpPr>
      <xdr:spPr>
        <a:xfrm>
          <a:off x="3381375" y="136771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52614</xdr:rowOff>
    </xdr:from>
    <xdr:to>
      <xdr:col>15</xdr:col>
      <xdr:colOff>101600</xdr:colOff>
      <xdr:row>84</xdr:row>
      <xdr:rowOff>154214</xdr:rowOff>
    </xdr:to>
    <xdr:sp macro="" textlink="">
      <xdr:nvSpPr>
        <xdr:cNvPr id="294" name="楕円 293">
          <a:extLst>
            <a:ext uri="{FF2B5EF4-FFF2-40B4-BE49-F238E27FC236}">
              <a16:creationId xmlns:a16="http://schemas.microsoft.com/office/drawing/2014/main" id="{DA24058E-1881-4410-AE77-131AF0EDBCD8}"/>
            </a:ext>
          </a:extLst>
        </xdr:cNvPr>
        <xdr:cNvSpPr/>
      </xdr:nvSpPr>
      <xdr:spPr>
        <a:xfrm>
          <a:off x="2571750" y="136511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103414</xdr:rowOff>
    </xdr:from>
    <xdr:to>
      <xdr:col>19</xdr:col>
      <xdr:colOff>177800</xdr:colOff>
      <xdr:row>84</xdr:row>
      <xdr:rowOff>126274</xdr:rowOff>
    </xdr:to>
    <xdr:cxnSp macro="">
      <xdr:nvCxnSpPr>
        <xdr:cNvPr id="295" name="直線コネクタ 294">
          <a:extLst>
            <a:ext uri="{FF2B5EF4-FFF2-40B4-BE49-F238E27FC236}">
              <a16:creationId xmlns:a16="http://schemas.microsoft.com/office/drawing/2014/main" id="{1F3C7586-4726-4443-8754-A1352F30B3A7}"/>
            </a:ext>
          </a:extLst>
        </xdr:cNvPr>
        <xdr:cNvCxnSpPr/>
      </xdr:nvCxnSpPr>
      <xdr:spPr>
        <a:xfrm>
          <a:off x="2619375" y="13708289"/>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29755</xdr:rowOff>
    </xdr:from>
    <xdr:to>
      <xdr:col>10</xdr:col>
      <xdr:colOff>165100</xdr:colOff>
      <xdr:row>84</xdr:row>
      <xdr:rowOff>131355</xdr:rowOff>
    </xdr:to>
    <xdr:sp macro="" textlink="">
      <xdr:nvSpPr>
        <xdr:cNvPr id="296" name="楕円 295">
          <a:extLst>
            <a:ext uri="{FF2B5EF4-FFF2-40B4-BE49-F238E27FC236}">
              <a16:creationId xmlns:a16="http://schemas.microsoft.com/office/drawing/2014/main" id="{4D4DDBEC-C427-4A35-B254-2918314DFB2E}"/>
            </a:ext>
          </a:extLst>
        </xdr:cNvPr>
        <xdr:cNvSpPr/>
      </xdr:nvSpPr>
      <xdr:spPr>
        <a:xfrm>
          <a:off x="1781175" y="136282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80555</xdr:rowOff>
    </xdr:from>
    <xdr:to>
      <xdr:col>15</xdr:col>
      <xdr:colOff>50800</xdr:colOff>
      <xdr:row>84</xdr:row>
      <xdr:rowOff>103414</xdr:rowOff>
    </xdr:to>
    <xdr:cxnSp macro="">
      <xdr:nvCxnSpPr>
        <xdr:cNvPr id="297" name="直線コネクタ 296">
          <a:extLst>
            <a:ext uri="{FF2B5EF4-FFF2-40B4-BE49-F238E27FC236}">
              <a16:creationId xmlns:a16="http://schemas.microsoft.com/office/drawing/2014/main" id="{211366AA-139B-4881-9061-7760612782B8}"/>
            </a:ext>
          </a:extLst>
        </xdr:cNvPr>
        <xdr:cNvCxnSpPr/>
      </xdr:nvCxnSpPr>
      <xdr:spPr>
        <a:xfrm>
          <a:off x="1828800" y="13685430"/>
          <a:ext cx="7905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166914</xdr:rowOff>
    </xdr:from>
    <xdr:to>
      <xdr:col>6</xdr:col>
      <xdr:colOff>38100</xdr:colOff>
      <xdr:row>84</xdr:row>
      <xdr:rowOff>97064</xdr:rowOff>
    </xdr:to>
    <xdr:sp macro="" textlink="">
      <xdr:nvSpPr>
        <xdr:cNvPr id="298" name="楕円 297">
          <a:extLst>
            <a:ext uri="{FF2B5EF4-FFF2-40B4-BE49-F238E27FC236}">
              <a16:creationId xmlns:a16="http://schemas.microsoft.com/office/drawing/2014/main" id="{0EF9D28A-6BA1-4D8B-A207-E6C60FC66815}"/>
            </a:ext>
          </a:extLst>
        </xdr:cNvPr>
        <xdr:cNvSpPr/>
      </xdr:nvSpPr>
      <xdr:spPr>
        <a:xfrm>
          <a:off x="981075" y="136035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46264</xdr:rowOff>
    </xdr:from>
    <xdr:to>
      <xdr:col>10</xdr:col>
      <xdr:colOff>114300</xdr:colOff>
      <xdr:row>84</xdr:row>
      <xdr:rowOff>80555</xdr:rowOff>
    </xdr:to>
    <xdr:cxnSp macro="">
      <xdr:nvCxnSpPr>
        <xdr:cNvPr id="299" name="直線コネクタ 298">
          <a:extLst>
            <a:ext uri="{FF2B5EF4-FFF2-40B4-BE49-F238E27FC236}">
              <a16:creationId xmlns:a16="http://schemas.microsoft.com/office/drawing/2014/main" id="{DF78D245-A809-4B14-8D2B-15A38D516847}"/>
            </a:ext>
          </a:extLst>
        </xdr:cNvPr>
        <xdr:cNvCxnSpPr/>
      </xdr:nvCxnSpPr>
      <xdr:spPr>
        <a:xfrm>
          <a:off x="1028700" y="13651139"/>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00" name="n_1aveValue【公営住宅】&#10;有形固定資産減価償却率">
          <a:extLst>
            <a:ext uri="{FF2B5EF4-FFF2-40B4-BE49-F238E27FC236}">
              <a16:creationId xmlns:a16="http://schemas.microsoft.com/office/drawing/2014/main" id="{02EF4E2A-F34B-468E-B796-1932D41EB906}"/>
            </a:ext>
          </a:extLst>
        </xdr:cNvPr>
        <xdr:cNvSpPr txBox="1"/>
      </xdr:nvSpPr>
      <xdr:spPr>
        <a:xfrm>
          <a:off x="3239144" y="1328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01" name="n_2aveValue【公営住宅】&#10;有形固定資産減価償却率">
          <a:extLst>
            <a:ext uri="{FF2B5EF4-FFF2-40B4-BE49-F238E27FC236}">
              <a16:creationId xmlns:a16="http://schemas.microsoft.com/office/drawing/2014/main" id="{CCF42458-D366-4B63-92A4-DFE73AE37644}"/>
            </a:ext>
          </a:extLst>
        </xdr:cNvPr>
        <xdr:cNvSpPr txBox="1"/>
      </xdr:nvSpPr>
      <xdr:spPr>
        <a:xfrm>
          <a:off x="2439044" y="1334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02" name="n_3aveValue【公営住宅】&#10;有形固定資産減価償却率">
          <a:extLst>
            <a:ext uri="{FF2B5EF4-FFF2-40B4-BE49-F238E27FC236}">
              <a16:creationId xmlns:a16="http://schemas.microsoft.com/office/drawing/2014/main" id="{E9263313-49CC-4EBD-A31D-77473267B707}"/>
            </a:ext>
          </a:extLst>
        </xdr:cNvPr>
        <xdr:cNvSpPr txBox="1"/>
      </xdr:nvSpPr>
      <xdr:spPr>
        <a:xfrm>
          <a:off x="1648469" y="13326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03" name="n_4aveValue【公営住宅】&#10;有形固定資産減価償却率">
          <a:extLst>
            <a:ext uri="{FF2B5EF4-FFF2-40B4-BE49-F238E27FC236}">
              <a16:creationId xmlns:a16="http://schemas.microsoft.com/office/drawing/2014/main" id="{F1B2149C-7F40-4CF7-8AD2-8A1B2D2D233E}"/>
            </a:ext>
          </a:extLst>
        </xdr:cNvPr>
        <xdr:cNvSpPr txBox="1"/>
      </xdr:nvSpPr>
      <xdr:spPr>
        <a:xfrm>
          <a:off x="848369" y="1332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168201</xdr:rowOff>
    </xdr:from>
    <xdr:ext cx="405111" cy="259045"/>
    <xdr:sp macro="" textlink="">
      <xdr:nvSpPr>
        <xdr:cNvPr id="304" name="n_1mainValue【公営住宅】&#10;有形固定資産減価償却率">
          <a:extLst>
            <a:ext uri="{FF2B5EF4-FFF2-40B4-BE49-F238E27FC236}">
              <a16:creationId xmlns:a16="http://schemas.microsoft.com/office/drawing/2014/main" id="{A4BFDCAF-D5C7-4B5C-A7DB-06A01F5607B3}"/>
            </a:ext>
          </a:extLst>
        </xdr:cNvPr>
        <xdr:cNvSpPr txBox="1"/>
      </xdr:nvSpPr>
      <xdr:spPr>
        <a:xfrm>
          <a:off x="3239144" y="137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145341</xdr:rowOff>
    </xdr:from>
    <xdr:ext cx="405111" cy="259045"/>
    <xdr:sp macro="" textlink="">
      <xdr:nvSpPr>
        <xdr:cNvPr id="305" name="n_2mainValue【公営住宅】&#10;有形固定資産減価償却率">
          <a:extLst>
            <a:ext uri="{FF2B5EF4-FFF2-40B4-BE49-F238E27FC236}">
              <a16:creationId xmlns:a16="http://schemas.microsoft.com/office/drawing/2014/main" id="{18447DE7-98D3-4406-9ECE-84FDC79373EF}"/>
            </a:ext>
          </a:extLst>
        </xdr:cNvPr>
        <xdr:cNvSpPr txBox="1"/>
      </xdr:nvSpPr>
      <xdr:spPr>
        <a:xfrm>
          <a:off x="2439044" y="1374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122482</xdr:rowOff>
    </xdr:from>
    <xdr:ext cx="405111" cy="259045"/>
    <xdr:sp macro="" textlink="">
      <xdr:nvSpPr>
        <xdr:cNvPr id="306" name="n_3mainValue【公営住宅】&#10;有形固定資産減価償却率">
          <a:extLst>
            <a:ext uri="{FF2B5EF4-FFF2-40B4-BE49-F238E27FC236}">
              <a16:creationId xmlns:a16="http://schemas.microsoft.com/office/drawing/2014/main" id="{208B2482-2C4F-4204-B2C6-558BC71B31FA}"/>
            </a:ext>
          </a:extLst>
        </xdr:cNvPr>
        <xdr:cNvSpPr txBox="1"/>
      </xdr:nvSpPr>
      <xdr:spPr>
        <a:xfrm>
          <a:off x="1648469" y="1372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88191</xdr:rowOff>
    </xdr:from>
    <xdr:ext cx="405111" cy="259045"/>
    <xdr:sp macro="" textlink="">
      <xdr:nvSpPr>
        <xdr:cNvPr id="307" name="n_4mainValue【公営住宅】&#10;有形固定資産減価償却率">
          <a:extLst>
            <a:ext uri="{FF2B5EF4-FFF2-40B4-BE49-F238E27FC236}">
              <a16:creationId xmlns:a16="http://schemas.microsoft.com/office/drawing/2014/main" id="{D31598B3-DFA6-48CA-8AAD-42C18496F476}"/>
            </a:ext>
          </a:extLst>
        </xdr:cNvPr>
        <xdr:cNvSpPr txBox="1"/>
      </xdr:nvSpPr>
      <xdr:spPr>
        <a:xfrm>
          <a:off x="848369" y="1368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4975DCC9-8A9E-4919-96C4-56859CFC460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2E675519-5584-4471-9990-89E426BEC39A}"/>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E8048233-D6CD-4ACD-80BE-C3D7E3EC23D6}"/>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18DD1FD3-F225-4721-BE48-A4C2F19F994D}"/>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DB9DC0FC-657F-4618-ABFA-D1B18C30C1C1}"/>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25EC741E-B07C-4D0F-A97F-2C6C79EFF4D0}"/>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42B6E6C-D47B-4DF6-BB4C-F0F69145E2D6}"/>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25D1E9C6-9C73-4030-953C-B8C00B569ADD}"/>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6B60CC93-5E03-4FEF-B236-DAC78345E61A}"/>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FD1AA4CD-CC40-47F4-9611-7F5CF70D10B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BE8A0BC3-AA57-4E4B-9888-D576D1A2EDD6}"/>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8FE20113-F418-4508-9AD9-8DE1E9702C06}"/>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3A61EFFA-9A55-4E64-BD0B-BEA127E9DB9E}"/>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F20DB1BE-C2A7-4A60-A9F3-92644FC62EDF}"/>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5C52852E-18AF-4E10-86B5-DD2B99424CB6}"/>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67D8AFD6-185B-408E-8118-BC14D06B3492}"/>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E34C8A2E-F27D-4A91-8C7A-C35C288CE24C}"/>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E58EFD81-287D-4D0F-A185-48CD936B6DB0}"/>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4908A817-E8B2-4058-92E6-F433A42D19E8}"/>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301C9D8E-E94E-48FF-B325-9FE8C2FAC86E}"/>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811B9424-864F-48A7-BFC5-2CA22067D9B7}"/>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29" name="直線コネクタ 328">
          <a:extLst>
            <a:ext uri="{FF2B5EF4-FFF2-40B4-BE49-F238E27FC236}">
              <a16:creationId xmlns:a16="http://schemas.microsoft.com/office/drawing/2014/main" id="{CB456734-90EB-449D-B629-9DC8D66F717D}"/>
            </a:ext>
          </a:extLst>
        </xdr:cNvPr>
        <xdr:cNvCxnSpPr/>
      </xdr:nvCxnSpPr>
      <xdr:spPr>
        <a:xfrm flipV="1">
          <a:off x="9429115" y="12552477"/>
          <a:ext cx="0" cy="1410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0" name="【公営住宅】&#10;一人当たり面積最小値テキスト">
          <a:extLst>
            <a:ext uri="{FF2B5EF4-FFF2-40B4-BE49-F238E27FC236}">
              <a16:creationId xmlns:a16="http://schemas.microsoft.com/office/drawing/2014/main" id="{262A6BC4-77A3-4236-A6FD-E78F19BEE22F}"/>
            </a:ext>
          </a:extLst>
        </xdr:cNvPr>
        <xdr:cNvSpPr txBox="1"/>
      </xdr:nvSpPr>
      <xdr:spPr>
        <a:xfrm>
          <a:off x="9467850" y="1396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31" name="直線コネクタ 330">
          <a:extLst>
            <a:ext uri="{FF2B5EF4-FFF2-40B4-BE49-F238E27FC236}">
              <a16:creationId xmlns:a16="http://schemas.microsoft.com/office/drawing/2014/main" id="{3FA266EE-1FF0-4FE4-814B-7B460BAE3435}"/>
            </a:ext>
          </a:extLst>
        </xdr:cNvPr>
        <xdr:cNvCxnSpPr/>
      </xdr:nvCxnSpPr>
      <xdr:spPr>
        <a:xfrm>
          <a:off x="9363075" y="139627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32" name="【公営住宅】&#10;一人当たり面積最大値テキスト">
          <a:extLst>
            <a:ext uri="{FF2B5EF4-FFF2-40B4-BE49-F238E27FC236}">
              <a16:creationId xmlns:a16="http://schemas.microsoft.com/office/drawing/2014/main" id="{7666F0AE-330D-417A-B2AD-6741A38B5327}"/>
            </a:ext>
          </a:extLst>
        </xdr:cNvPr>
        <xdr:cNvSpPr txBox="1"/>
      </xdr:nvSpPr>
      <xdr:spPr>
        <a:xfrm>
          <a:off x="9467850" y="1233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33" name="直線コネクタ 332">
          <a:extLst>
            <a:ext uri="{FF2B5EF4-FFF2-40B4-BE49-F238E27FC236}">
              <a16:creationId xmlns:a16="http://schemas.microsoft.com/office/drawing/2014/main" id="{8981D570-6D33-4C56-857C-C431415F4BD2}"/>
            </a:ext>
          </a:extLst>
        </xdr:cNvPr>
        <xdr:cNvCxnSpPr/>
      </xdr:nvCxnSpPr>
      <xdr:spPr>
        <a:xfrm>
          <a:off x="9363075" y="1255247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34" name="【公営住宅】&#10;一人当たり面積平均値テキスト">
          <a:extLst>
            <a:ext uri="{FF2B5EF4-FFF2-40B4-BE49-F238E27FC236}">
              <a16:creationId xmlns:a16="http://schemas.microsoft.com/office/drawing/2014/main" id="{96005A2C-7C0E-48A4-AB51-68B8953E9877}"/>
            </a:ext>
          </a:extLst>
        </xdr:cNvPr>
        <xdr:cNvSpPr txBox="1"/>
      </xdr:nvSpPr>
      <xdr:spPr>
        <a:xfrm>
          <a:off x="9467850" y="13670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35" name="フローチャート: 判断 334">
          <a:extLst>
            <a:ext uri="{FF2B5EF4-FFF2-40B4-BE49-F238E27FC236}">
              <a16:creationId xmlns:a16="http://schemas.microsoft.com/office/drawing/2014/main" id="{13F514A9-07BF-4F70-BCEF-53B52C955DF3}"/>
            </a:ext>
          </a:extLst>
        </xdr:cNvPr>
        <xdr:cNvSpPr/>
      </xdr:nvSpPr>
      <xdr:spPr>
        <a:xfrm>
          <a:off x="9401175" y="1369507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36" name="フローチャート: 判断 335">
          <a:extLst>
            <a:ext uri="{FF2B5EF4-FFF2-40B4-BE49-F238E27FC236}">
              <a16:creationId xmlns:a16="http://schemas.microsoft.com/office/drawing/2014/main" id="{F02DC9A3-0B27-4E81-B4C0-BE1D3CAB4335}"/>
            </a:ext>
          </a:extLst>
        </xdr:cNvPr>
        <xdr:cNvSpPr/>
      </xdr:nvSpPr>
      <xdr:spPr>
        <a:xfrm>
          <a:off x="8639175" y="136964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37" name="フローチャート: 判断 336">
          <a:extLst>
            <a:ext uri="{FF2B5EF4-FFF2-40B4-BE49-F238E27FC236}">
              <a16:creationId xmlns:a16="http://schemas.microsoft.com/office/drawing/2014/main" id="{D526C443-1E65-4C5F-A7DE-20E42C12AB6B}"/>
            </a:ext>
          </a:extLst>
        </xdr:cNvPr>
        <xdr:cNvSpPr/>
      </xdr:nvSpPr>
      <xdr:spPr>
        <a:xfrm>
          <a:off x="7839075" y="1359895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38" name="フローチャート: 判断 337">
          <a:extLst>
            <a:ext uri="{FF2B5EF4-FFF2-40B4-BE49-F238E27FC236}">
              <a16:creationId xmlns:a16="http://schemas.microsoft.com/office/drawing/2014/main" id="{AF9898BE-3781-44D2-8BA0-982AEF7FEA68}"/>
            </a:ext>
          </a:extLst>
        </xdr:cNvPr>
        <xdr:cNvSpPr/>
      </xdr:nvSpPr>
      <xdr:spPr>
        <a:xfrm>
          <a:off x="7029450" y="136039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39" name="フローチャート: 判断 338">
          <a:extLst>
            <a:ext uri="{FF2B5EF4-FFF2-40B4-BE49-F238E27FC236}">
              <a16:creationId xmlns:a16="http://schemas.microsoft.com/office/drawing/2014/main" id="{CB43279E-3D1E-4EEE-BA8A-1B052E045A84}"/>
            </a:ext>
          </a:extLst>
        </xdr:cNvPr>
        <xdr:cNvSpPr/>
      </xdr:nvSpPr>
      <xdr:spPr>
        <a:xfrm>
          <a:off x="6238875" y="135994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5B1A9D69-CBE7-4CF7-9994-A98A4C77FF33}"/>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935558CC-D626-4E45-B78B-D367F6FED621}"/>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3B4DE0E-6038-4965-B7E2-DDCB90E36D20}"/>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3F1A7800-E6A1-4AB7-A919-A065911FC662}"/>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273464-F2F7-489D-BF2E-741CC03F5C97}"/>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129032</xdr:rowOff>
    </xdr:from>
    <xdr:to>
      <xdr:col>50</xdr:col>
      <xdr:colOff>165100</xdr:colOff>
      <xdr:row>86</xdr:row>
      <xdr:rowOff>59182</xdr:rowOff>
    </xdr:to>
    <xdr:sp macro="" textlink="">
      <xdr:nvSpPr>
        <xdr:cNvPr id="345" name="楕円 344">
          <a:extLst>
            <a:ext uri="{FF2B5EF4-FFF2-40B4-BE49-F238E27FC236}">
              <a16:creationId xmlns:a16="http://schemas.microsoft.com/office/drawing/2014/main" id="{AC9579C1-E92A-417C-8786-6BEB0DDA6E44}"/>
            </a:ext>
          </a:extLst>
        </xdr:cNvPr>
        <xdr:cNvSpPr/>
      </xdr:nvSpPr>
      <xdr:spPr>
        <a:xfrm>
          <a:off x="8639175" y="138894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43993</xdr:rowOff>
    </xdr:from>
    <xdr:to>
      <xdr:col>46</xdr:col>
      <xdr:colOff>38100</xdr:colOff>
      <xdr:row>84</xdr:row>
      <xdr:rowOff>145593</xdr:rowOff>
    </xdr:to>
    <xdr:sp macro="" textlink="">
      <xdr:nvSpPr>
        <xdr:cNvPr id="346" name="楕円 345">
          <a:extLst>
            <a:ext uri="{FF2B5EF4-FFF2-40B4-BE49-F238E27FC236}">
              <a16:creationId xmlns:a16="http://schemas.microsoft.com/office/drawing/2014/main" id="{AD9D0599-6335-49D8-9233-4BA6EC75EEFC}"/>
            </a:ext>
          </a:extLst>
        </xdr:cNvPr>
        <xdr:cNvSpPr/>
      </xdr:nvSpPr>
      <xdr:spPr>
        <a:xfrm>
          <a:off x="7839075" y="136488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94793</xdr:rowOff>
    </xdr:from>
    <xdr:to>
      <xdr:col>50</xdr:col>
      <xdr:colOff>114300</xdr:colOff>
      <xdr:row>86</xdr:row>
      <xdr:rowOff>8382</xdr:rowOff>
    </xdr:to>
    <xdr:cxnSp macro="">
      <xdr:nvCxnSpPr>
        <xdr:cNvPr id="347" name="直線コネクタ 346">
          <a:extLst>
            <a:ext uri="{FF2B5EF4-FFF2-40B4-BE49-F238E27FC236}">
              <a16:creationId xmlns:a16="http://schemas.microsoft.com/office/drawing/2014/main" id="{23E68057-62F6-4878-BBE5-EA229B8E4776}"/>
            </a:ext>
          </a:extLst>
        </xdr:cNvPr>
        <xdr:cNvCxnSpPr/>
      </xdr:nvCxnSpPr>
      <xdr:spPr>
        <a:xfrm>
          <a:off x="7886700" y="13696493"/>
          <a:ext cx="800100" cy="2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45822</xdr:rowOff>
    </xdr:from>
    <xdr:to>
      <xdr:col>41</xdr:col>
      <xdr:colOff>101600</xdr:colOff>
      <xdr:row>84</xdr:row>
      <xdr:rowOff>147422</xdr:rowOff>
    </xdr:to>
    <xdr:sp macro="" textlink="">
      <xdr:nvSpPr>
        <xdr:cNvPr id="348" name="楕円 347">
          <a:extLst>
            <a:ext uri="{FF2B5EF4-FFF2-40B4-BE49-F238E27FC236}">
              <a16:creationId xmlns:a16="http://schemas.microsoft.com/office/drawing/2014/main" id="{51FA5A0C-9FEE-44A6-BB32-9BC31C83B1EA}"/>
            </a:ext>
          </a:extLst>
        </xdr:cNvPr>
        <xdr:cNvSpPr/>
      </xdr:nvSpPr>
      <xdr:spPr>
        <a:xfrm>
          <a:off x="7029450" y="136506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94793</xdr:rowOff>
    </xdr:from>
    <xdr:to>
      <xdr:col>45</xdr:col>
      <xdr:colOff>177800</xdr:colOff>
      <xdr:row>84</xdr:row>
      <xdr:rowOff>96622</xdr:rowOff>
    </xdr:to>
    <xdr:cxnSp macro="">
      <xdr:nvCxnSpPr>
        <xdr:cNvPr id="349" name="直線コネクタ 348">
          <a:extLst>
            <a:ext uri="{FF2B5EF4-FFF2-40B4-BE49-F238E27FC236}">
              <a16:creationId xmlns:a16="http://schemas.microsoft.com/office/drawing/2014/main" id="{B1A661F3-B6E7-4DAE-9077-5A3D7F84B473}"/>
            </a:ext>
          </a:extLst>
        </xdr:cNvPr>
        <xdr:cNvCxnSpPr/>
      </xdr:nvCxnSpPr>
      <xdr:spPr>
        <a:xfrm flipV="1">
          <a:off x="7077075" y="13696493"/>
          <a:ext cx="809625"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47192</xdr:rowOff>
    </xdr:from>
    <xdr:to>
      <xdr:col>36</xdr:col>
      <xdr:colOff>165100</xdr:colOff>
      <xdr:row>84</xdr:row>
      <xdr:rowOff>148792</xdr:rowOff>
    </xdr:to>
    <xdr:sp macro="" textlink="">
      <xdr:nvSpPr>
        <xdr:cNvPr id="350" name="楕円 349">
          <a:extLst>
            <a:ext uri="{FF2B5EF4-FFF2-40B4-BE49-F238E27FC236}">
              <a16:creationId xmlns:a16="http://schemas.microsoft.com/office/drawing/2014/main" id="{F016598F-0808-43B9-A937-23CF463A87E7}"/>
            </a:ext>
          </a:extLst>
        </xdr:cNvPr>
        <xdr:cNvSpPr/>
      </xdr:nvSpPr>
      <xdr:spPr>
        <a:xfrm>
          <a:off x="6238875" y="136520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96622</xdr:rowOff>
    </xdr:from>
    <xdr:to>
      <xdr:col>41</xdr:col>
      <xdr:colOff>50800</xdr:colOff>
      <xdr:row>84</xdr:row>
      <xdr:rowOff>97992</xdr:rowOff>
    </xdr:to>
    <xdr:cxnSp macro="">
      <xdr:nvCxnSpPr>
        <xdr:cNvPr id="351" name="直線コネクタ 350">
          <a:extLst>
            <a:ext uri="{FF2B5EF4-FFF2-40B4-BE49-F238E27FC236}">
              <a16:creationId xmlns:a16="http://schemas.microsoft.com/office/drawing/2014/main" id="{D5F58A5A-04CF-47C1-8A5A-29DBD4E704BC}"/>
            </a:ext>
          </a:extLst>
        </xdr:cNvPr>
        <xdr:cNvCxnSpPr/>
      </xdr:nvCxnSpPr>
      <xdr:spPr>
        <a:xfrm flipV="1">
          <a:off x="6286500" y="13698322"/>
          <a:ext cx="790575"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52" name="n_1aveValue【公営住宅】&#10;一人当たり面積">
          <a:extLst>
            <a:ext uri="{FF2B5EF4-FFF2-40B4-BE49-F238E27FC236}">
              <a16:creationId xmlns:a16="http://schemas.microsoft.com/office/drawing/2014/main" id="{EE05DF61-83ED-43BE-BFFE-D5E2660387FE}"/>
            </a:ext>
          </a:extLst>
        </xdr:cNvPr>
        <xdr:cNvSpPr txBox="1"/>
      </xdr:nvSpPr>
      <xdr:spPr>
        <a:xfrm>
          <a:off x="8458277" y="1348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53" name="n_2aveValue【公営住宅】&#10;一人当たり面積">
          <a:extLst>
            <a:ext uri="{FF2B5EF4-FFF2-40B4-BE49-F238E27FC236}">
              <a16:creationId xmlns:a16="http://schemas.microsoft.com/office/drawing/2014/main" id="{9904FB1D-5D12-4154-99D2-66E532F7CA07}"/>
            </a:ext>
          </a:extLst>
        </xdr:cNvPr>
        <xdr:cNvSpPr txBox="1"/>
      </xdr:nvSpPr>
      <xdr:spPr>
        <a:xfrm>
          <a:off x="7677227" y="1338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54" name="n_3aveValue【公営住宅】&#10;一人当たり面積">
          <a:extLst>
            <a:ext uri="{FF2B5EF4-FFF2-40B4-BE49-F238E27FC236}">
              <a16:creationId xmlns:a16="http://schemas.microsoft.com/office/drawing/2014/main" id="{5670FF50-49BC-4458-8FC2-888CB2A1A73B}"/>
            </a:ext>
          </a:extLst>
        </xdr:cNvPr>
        <xdr:cNvSpPr txBox="1"/>
      </xdr:nvSpPr>
      <xdr:spPr>
        <a:xfrm>
          <a:off x="6867602" y="1338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55" name="n_4aveValue【公営住宅】&#10;一人当たり面積">
          <a:extLst>
            <a:ext uri="{FF2B5EF4-FFF2-40B4-BE49-F238E27FC236}">
              <a16:creationId xmlns:a16="http://schemas.microsoft.com/office/drawing/2014/main" id="{26061949-A955-49E4-90FD-4A4186D1157A}"/>
            </a:ext>
          </a:extLst>
        </xdr:cNvPr>
        <xdr:cNvSpPr txBox="1"/>
      </xdr:nvSpPr>
      <xdr:spPr>
        <a:xfrm>
          <a:off x="6067502" y="1338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50309</xdr:rowOff>
    </xdr:from>
    <xdr:ext cx="469744" cy="259045"/>
    <xdr:sp macro="" textlink="">
      <xdr:nvSpPr>
        <xdr:cNvPr id="356" name="n_1mainValue【公営住宅】&#10;一人当たり面積">
          <a:extLst>
            <a:ext uri="{FF2B5EF4-FFF2-40B4-BE49-F238E27FC236}">
              <a16:creationId xmlns:a16="http://schemas.microsoft.com/office/drawing/2014/main" id="{9B093A9F-E715-4475-BD3C-29693847B344}"/>
            </a:ext>
          </a:extLst>
        </xdr:cNvPr>
        <xdr:cNvSpPr txBox="1"/>
      </xdr:nvSpPr>
      <xdr:spPr>
        <a:xfrm>
          <a:off x="8458277" y="139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136720</xdr:rowOff>
    </xdr:from>
    <xdr:ext cx="469744" cy="259045"/>
    <xdr:sp macro="" textlink="">
      <xdr:nvSpPr>
        <xdr:cNvPr id="357" name="n_2mainValue【公営住宅】&#10;一人当たり面積">
          <a:extLst>
            <a:ext uri="{FF2B5EF4-FFF2-40B4-BE49-F238E27FC236}">
              <a16:creationId xmlns:a16="http://schemas.microsoft.com/office/drawing/2014/main" id="{EB5AF6A5-EEAA-4777-AD90-E99EB5527173}"/>
            </a:ext>
          </a:extLst>
        </xdr:cNvPr>
        <xdr:cNvSpPr txBox="1"/>
      </xdr:nvSpPr>
      <xdr:spPr>
        <a:xfrm>
          <a:off x="7677227" y="1374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138549</xdr:rowOff>
    </xdr:from>
    <xdr:ext cx="469744" cy="259045"/>
    <xdr:sp macro="" textlink="">
      <xdr:nvSpPr>
        <xdr:cNvPr id="358" name="n_3mainValue【公営住宅】&#10;一人当たり面積">
          <a:extLst>
            <a:ext uri="{FF2B5EF4-FFF2-40B4-BE49-F238E27FC236}">
              <a16:creationId xmlns:a16="http://schemas.microsoft.com/office/drawing/2014/main" id="{B841F1A5-E21D-4351-92C1-B6C4E8B2C0AF}"/>
            </a:ext>
          </a:extLst>
        </xdr:cNvPr>
        <xdr:cNvSpPr txBox="1"/>
      </xdr:nvSpPr>
      <xdr:spPr>
        <a:xfrm>
          <a:off x="6867602" y="1374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139919</xdr:rowOff>
    </xdr:from>
    <xdr:ext cx="469744" cy="259045"/>
    <xdr:sp macro="" textlink="">
      <xdr:nvSpPr>
        <xdr:cNvPr id="359" name="n_4mainValue【公営住宅】&#10;一人当たり面積">
          <a:extLst>
            <a:ext uri="{FF2B5EF4-FFF2-40B4-BE49-F238E27FC236}">
              <a16:creationId xmlns:a16="http://schemas.microsoft.com/office/drawing/2014/main" id="{4F1A8016-3761-43AA-BAA1-93750B14B548}"/>
            </a:ext>
          </a:extLst>
        </xdr:cNvPr>
        <xdr:cNvSpPr txBox="1"/>
      </xdr:nvSpPr>
      <xdr:spPr>
        <a:xfrm>
          <a:off x="6067502" y="1374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54349BFE-B4B9-460E-A19C-F7DA5BDDD22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A041FA8D-12C7-4EDB-B692-9A061E1B6455}"/>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FD587BCB-397E-49FD-81C4-1F91084DA752}"/>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72114B3D-878C-43D5-A50C-9B9E95E2BE38}"/>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1EE0D11B-1E31-493F-ACC6-0B993E6DE15F}"/>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E045AE21-B096-4831-9B0A-4A543C8F992B}"/>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18EC5B50-8FED-443F-A26E-7F84F53C868B}"/>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DBE97B33-12CD-4EDD-AE1A-D28C933031AA}"/>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FEB28B59-C841-43E6-A3AC-F7F364266325}"/>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02F28AF8-D27F-45FC-AAA2-3789FB7B7E8C}"/>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411F73DD-BFAC-4661-9DDC-0A09E908A572}"/>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7EB13A7C-34A8-4627-9F93-295F05718F5B}"/>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9378EF93-27E0-4431-8758-157C7799486C}"/>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CD248C88-04E3-41D5-B8D7-7FC3ABB0FA72}"/>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E10B3A6E-7262-492A-BB88-FEC41DE5DE80}"/>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B1E8322C-DDC5-47DA-8A4A-6D2DB3D4C4D3}"/>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0D55FB04-9715-4B46-82CA-8171D79C79C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F01A9D54-B538-41A8-9A41-F4A29D485BF3}"/>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58609803-4FF8-47EC-B692-6434018C349D}"/>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067818EA-6A95-49C0-81AB-ED737E061CAD}"/>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DC9EFCA0-258B-4F8C-93B3-50F8387BCF7E}"/>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F392A993-D3D5-4629-A275-A2C63DA6DBDE}"/>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513A3AC0-490F-42EC-8E54-4B77C23DCF98}"/>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B06E922A-CE12-442C-BC53-BFC13D6443CD}"/>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DD00CC53-696B-4167-AF45-EC827AFD1A54}"/>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F488C6BD-A95D-4522-A72E-5E42D5721336}"/>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790DEBDA-BEA1-4255-B497-EF29B733F6D3}"/>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7" name="直線コネクタ 386">
          <a:extLst>
            <a:ext uri="{FF2B5EF4-FFF2-40B4-BE49-F238E27FC236}">
              <a16:creationId xmlns:a16="http://schemas.microsoft.com/office/drawing/2014/main" id="{B6F7D196-0167-4416-93F4-F666F8EB140F}"/>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8" name="テキスト ボックス 387">
          <a:extLst>
            <a:ext uri="{FF2B5EF4-FFF2-40B4-BE49-F238E27FC236}">
              <a16:creationId xmlns:a16="http://schemas.microsoft.com/office/drawing/2014/main" id="{ADB4FF79-9AF8-41B0-AE6B-9B155B573944}"/>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9" name="直線コネクタ 388">
          <a:extLst>
            <a:ext uri="{FF2B5EF4-FFF2-40B4-BE49-F238E27FC236}">
              <a16:creationId xmlns:a16="http://schemas.microsoft.com/office/drawing/2014/main" id="{CB85D94D-9653-47AC-B2EB-A42F89C98814}"/>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0" name="テキスト ボックス 389">
          <a:extLst>
            <a:ext uri="{FF2B5EF4-FFF2-40B4-BE49-F238E27FC236}">
              <a16:creationId xmlns:a16="http://schemas.microsoft.com/office/drawing/2014/main" id="{85BA9A72-8B2B-4A8D-AC98-F7C4CC5E8FF8}"/>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1" name="直線コネクタ 390">
          <a:extLst>
            <a:ext uri="{FF2B5EF4-FFF2-40B4-BE49-F238E27FC236}">
              <a16:creationId xmlns:a16="http://schemas.microsoft.com/office/drawing/2014/main" id="{9865BE9F-8038-455D-A668-A91BCE4F3AB4}"/>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2" name="テキスト ボックス 391">
          <a:extLst>
            <a:ext uri="{FF2B5EF4-FFF2-40B4-BE49-F238E27FC236}">
              <a16:creationId xmlns:a16="http://schemas.microsoft.com/office/drawing/2014/main" id="{1B4AC92B-EBC8-4033-83A6-63037301B2BC}"/>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3" name="直線コネクタ 392">
          <a:extLst>
            <a:ext uri="{FF2B5EF4-FFF2-40B4-BE49-F238E27FC236}">
              <a16:creationId xmlns:a16="http://schemas.microsoft.com/office/drawing/2014/main" id="{7843142A-0703-4788-99AC-1489E04C9C86}"/>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4" name="テキスト ボックス 393">
          <a:extLst>
            <a:ext uri="{FF2B5EF4-FFF2-40B4-BE49-F238E27FC236}">
              <a16:creationId xmlns:a16="http://schemas.microsoft.com/office/drawing/2014/main" id="{A232D9FF-DD01-4DE8-91BF-11F381420D9C}"/>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5" name="直線コネクタ 394">
          <a:extLst>
            <a:ext uri="{FF2B5EF4-FFF2-40B4-BE49-F238E27FC236}">
              <a16:creationId xmlns:a16="http://schemas.microsoft.com/office/drawing/2014/main" id="{D1E4A050-7EEF-4085-AD47-6AED1D53CB4B}"/>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6" name="テキスト ボックス 395">
          <a:extLst>
            <a:ext uri="{FF2B5EF4-FFF2-40B4-BE49-F238E27FC236}">
              <a16:creationId xmlns:a16="http://schemas.microsoft.com/office/drawing/2014/main" id="{99620158-1FB4-4EBB-A51D-513A80D28130}"/>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a:extLst>
            <a:ext uri="{FF2B5EF4-FFF2-40B4-BE49-F238E27FC236}">
              <a16:creationId xmlns:a16="http://schemas.microsoft.com/office/drawing/2014/main" id="{D24BCA1A-5507-4BBE-A4D8-BCEC0E4472D3}"/>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8" name="テキスト ボックス 397">
          <a:extLst>
            <a:ext uri="{FF2B5EF4-FFF2-40B4-BE49-F238E27FC236}">
              <a16:creationId xmlns:a16="http://schemas.microsoft.com/office/drawing/2014/main" id="{6F12FF94-7508-46F1-9BF7-A37927640A88}"/>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a:extLst>
            <a:ext uri="{FF2B5EF4-FFF2-40B4-BE49-F238E27FC236}">
              <a16:creationId xmlns:a16="http://schemas.microsoft.com/office/drawing/2014/main" id="{D635319C-AF63-4C0E-A392-78DEB35E26CB}"/>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00" name="直線コネクタ 399">
          <a:extLst>
            <a:ext uri="{FF2B5EF4-FFF2-40B4-BE49-F238E27FC236}">
              <a16:creationId xmlns:a16="http://schemas.microsoft.com/office/drawing/2014/main" id="{65BC1A52-6FB4-4B87-8C52-F9A06E28BC0E}"/>
            </a:ext>
          </a:extLst>
        </xdr:cNvPr>
        <xdr:cNvCxnSpPr/>
      </xdr:nvCxnSpPr>
      <xdr:spPr>
        <a:xfrm flipV="1">
          <a:off x="14696439" y="54197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1" name="【認定こども園・幼稚園・保育所】&#10;有形固定資産減価償却率最小値テキスト">
          <a:extLst>
            <a:ext uri="{FF2B5EF4-FFF2-40B4-BE49-F238E27FC236}">
              <a16:creationId xmlns:a16="http://schemas.microsoft.com/office/drawing/2014/main" id="{4CDBBF3D-6B6D-4BD1-A996-F1D0EA2620B7}"/>
            </a:ext>
          </a:extLst>
        </xdr:cNvPr>
        <xdr:cNvSpPr txBox="1"/>
      </xdr:nvSpPr>
      <xdr:spPr>
        <a:xfrm>
          <a:off x="14735175" y="68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2" name="直線コネクタ 401">
          <a:extLst>
            <a:ext uri="{FF2B5EF4-FFF2-40B4-BE49-F238E27FC236}">
              <a16:creationId xmlns:a16="http://schemas.microsoft.com/office/drawing/2014/main" id="{1AD10874-02A3-4A37-8B75-A4953055C1C9}"/>
            </a:ext>
          </a:extLst>
        </xdr:cNvPr>
        <xdr:cNvCxnSpPr/>
      </xdr:nvCxnSpPr>
      <xdr:spPr>
        <a:xfrm>
          <a:off x="14611350" y="6838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03" name="【認定こども園・幼稚園・保育所】&#10;有形固定資産減価償却率最大値テキスト">
          <a:extLst>
            <a:ext uri="{FF2B5EF4-FFF2-40B4-BE49-F238E27FC236}">
              <a16:creationId xmlns:a16="http://schemas.microsoft.com/office/drawing/2014/main" id="{593FAD35-5A9E-44AD-809B-9153392269EC}"/>
            </a:ext>
          </a:extLst>
        </xdr:cNvPr>
        <xdr:cNvSpPr txBox="1"/>
      </xdr:nvSpPr>
      <xdr:spPr>
        <a:xfrm>
          <a:off x="14735175" y="52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04" name="直線コネクタ 403">
          <a:extLst>
            <a:ext uri="{FF2B5EF4-FFF2-40B4-BE49-F238E27FC236}">
              <a16:creationId xmlns:a16="http://schemas.microsoft.com/office/drawing/2014/main" id="{0153139C-DB42-48D1-88D1-1D8F12827891}"/>
            </a:ext>
          </a:extLst>
        </xdr:cNvPr>
        <xdr:cNvCxnSpPr/>
      </xdr:nvCxnSpPr>
      <xdr:spPr>
        <a:xfrm>
          <a:off x="14611350" y="5419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05" name="【認定こども園・幼稚園・保育所】&#10;有形固定資産減価償却率平均値テキスト">
          <a:extLst>
            <a:ext uri="{FF2B5EF4-FFF2-40B4-BE49-F238E27FC236}">
              <a16:creationId xmlns:a16="http://schemas.microsoft.com/office/drawing/2014/main" id="{7BA77894-E0C5-44F5-BB5F-B234EFBEC3B9}"/>
            </a:ext>
          </a:extLst>
        </xdr:cNvPr>
        <xdr:cNvSpPr txBox="1"/>
      </xdr:nvSpPr>
      <xdr:spPr>
        <a:xfrm>
          <a:off x="14735175" y="6020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06" name="フローチャート: 判断 405">
          <a:extLst>
            <a:ext uri="{FF2B5EF4-FFF2-40B4-BE49-F238E27FC236}">
              <a16:creationId xmlns:a16="http://schemas.microsoft.com/office/drawing/2014/main" id="{3CEB7094-AABA-4CE7-A15D-676229BF76B1}"/>
            </a:ext>
          </a:extLst>
        </xdr:cNvPr>
        <xdr:cNvSpPr/>
      </xdr:nvSpPr>
      <xdr:spPr>
        <a:xfrm>
          <a:off x="14649450" y="60452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07" name="フローチャート: 判断 406">
          <a:extLst>
            <a:ext uri="{FF2B5EF4-FFF2-40B4-BE49-F238E27FC236}">
              <a16:creationId xmlns:a16="http://schemas.microsoft.com/office/drawing/2014/main" id="{5BB11664-DE3B-4F26-BBA6-0C86A83AFCC1}"/>
            </a:ext>
          </a:extLst>
        </xdr:cNvPr>
        <xdr:cNvSpPr/>
      </xdr:nvSpPr>
      <xdr:spPr>
        <a:xfrm>
          <a:off x="13887450" y="60382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08" name="フローチャート: 判断 407">
          <a:extLst>
            <a:ext uri="{FF2B5EF4-FFF2-40B4-BE49-F238E27FC236}">
              <a16:creationId xmlns:a16="http://schemas.microsoft.com/office/drawing/2014/main" id="{1005B603-C2DE-4FEA-9A7A-A2B37EFD99EE}"/>
            </a:ext>
          </a:extLst>
        </xdr:cNvPr>
        <xdr:cNvSpPr/>
      </xdr:nvSpPr>
      <xdr:spPr>
        <a:xfrm>
          <a:off x="13096875" y="59931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409" name="フローチャート: 判断 408">
          <a:extLst>
            <a:ext uri="{FF2B5EF4-FFF2-40B4-BE49-F238E27FC236}">
              <a16:creationId xmlns:a16="http://schemas.microsoft.com/office/drawing/2014/main" id="{AFC12BF2-ECDE-4FB7-8867-1A3E03D6152F}"/>
            </a:ext>
          </a:extLst>
        </xdr:cNvPr>
        <xdr:cNvSpPr/>
      </xdr:nvSpPr>
      <xdr:spPr>
        <a:xfrm>
          <a:off x="12296775" y="59651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10" name="フローチャート: 判断 409">
          <a:extLst>
            <a:ext uri="{FF2B5EF4-FFF2-40B4-BE49-F238E27FC236}">
              <a16:creationId xmlns:a16="http://schemas.microsoft.com/office/drawing/2014/main" id="{8E13B9CD-06CE-4C83-8381-1147921C0C47}"/>
            </a:ext>
          </a:extLst>
        </xdr:cNvPr>
        <xdr:cNvSpPr/>
      </xdr:nvSpPr>
      <xdr:spPr>
        <a:xfrm>
          <a:off x="11487150" y="59524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C3975720-D8A5-4703-8C1C-27D4B2E4E5C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14B6169C-EF69-4799-8585-27ECF3503A24}"/>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6A356009-7C6E-431D-8519-C8413B1A6F4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2F4B9477-11A3-403E-B75C-E89BAA1AEA13}"/>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ACC3E42E-7DEE-436A-A2EE-0C7B85911A63}"/>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19685</xdr:rowOff>
    </xdr:from>
    <xdr:to>
      <xdr:col>81</xdr:col>
      <xdr:colOff>101600</xdr:colOff>
      <xdr:row>39</xdr:row>
      <xdr:rowOff>121285</xdr:rowOff>
    </xdr:to>
    <xdr:sp macro="" textlink="">
      <xdr:nvSpPr>
        <xdr:cNvPr id="416" name="楕円 415">
          <a:extLst>
            <a:ext uri="{FF2B5EF4-FFF2-40B4-BE49-F238E27FC236}">
              <a16:creationId xmlns:a16="http://schemas.microsoft.com/office/drawing/2014/main" id="{5144E789-E422-433E-959B-33C253563E5E}"/>
            </a:ext>
          </a:extLst>
        </xdr:cNvPr>
        <xdr:cNvSpPr/>
      </xdr:nvSpPr>
      <xdr:spPr>
        <a:xfrm>
          <a:off x="13887450" y="63347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417" name="楕円 416">
          <a:extLst>
            <a:ext uri="{FF2B5EF4-FFF2-40B4-BE49-F238E27FC236}">
              <a16:creationId xmlns:a16="http://schemas.microsoft.com/office/drawing/2014/main" id="{D52612BC-9423-4519-83EC-14181DAC0FBA}"/>
            </a:ext>
          </a:extLst>
        </xdr:cNvPr>
        <xdr:cNvSpPr/>
      </xdr:nvSpPr>
      <xdr:spPr>
        <a:xfrm>
          <a:off x="13096875" y="62318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129540</xdr:rowOff>
    </xdr:from>
    <xdr:to>
      <xdr:col>81</xdr:col>
      <xdr:colOff>50800</xdr:colOff>
      <xdr:row>39</xdr:row>
      <xdr:rowOff>70485</xdr:rowOff>
    </xdr:to>
    <xdr:cxnSp macro="">
      <xdr:nvCxnSpPr>
        <xdr:cNvPr id="418" name="直線コネクタ 417">
          <a:extLst>
            <a:ext uri="{FF2B5EF4-FFF2-40B4-BE49-F238E27FC236}">
              <a16:creationId xmlns:a16="http://schemas.microsoft.com/office/drawing/2014/main" id="{CD509187-BD0D-42AE-A92E-AE4C38E46100}"/>
            </a:ext>
          </a:extLst>
        </xdr:cNvPr>
        <xdr:cNvCxnSpPr/>
      </xdr:nvCxnSpPr>
      <xdr:spPr>
        <a:xfrm>
          <a:off x="13144500" y="6279515"/>
          <a:ext cx="790575"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42545</xdr:rowOff>
    </xdr:from>
    <xdr:to>
      <xdr:col>72</xdr:col>
      <xdr:colOff>38100</xdr:colOff>
      <xdr:row>38</xdr:row>
      <xdr:rowOff>144145</xdr:rowOff>
    </xdr:to>
    <xdr:sp macro="" textlink="">
      <xdr:nvSpPr>
        <xdr:cNvPr id="419" name="楕円 418">
          <a:extLst>
            <a:ext uri="{FF2B5EF4-FFF2-40B4-BE49-F238E27FC236}">
              <a16:creationId xmlns:a16="http://schemas.microsoft.com/office/drawing/2014/main" id="{5E9F2848-356F-4B42-BD38-28E5C3C470F1}"/>
            </a:ext>
          </a:extLst>
        </xdr:cNvPr>
        <xdr:cNvSpPr/>
      </xdr:nvSpPr>
      <xdr:spPr>
        <a:xfrm>
          <a:off x="12296775" y="61988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93345</xdr:rowOff>
    </xdr:from>
    <xdr:to>
      <xdr:col>76</xdr:col>
      <xdr:colOff>114300</xdr:colOff>
      <xdr:row>38</xdr:row>
      <xdr:rowOff>129540</xdr:rowOff>
    </xdr:to>
    <xdr:cxnSp macro="">
      <xdr:nvCxnSpPr>
        <xdr:cNvPr id="420" name="直線コネクタ 419">
          <a:extLst>
            <a:ext uri="{FF2B5EF4-FFF2-40B4-BE49-F238E27FC236}">
              <a16:creationId xmlns:a16="http://schemas.microsoft.com/office/drawing/2014/main" id="{3DC2C29C-8BA1-49FB-BD81-0E604DB96E6A}"/>
            </a:ext>
          </a:extLst>
        </xdr:cNvPr>
        <xdr:cNvCxnSpPr/>
      </xdr:nvCxnSpPr>
      <xdr:spPr>
        <a:xfrm>
          <a:off x="12344400" y="6246495"/>
          <a:ext cx="8001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50165</xdr:rowOff>
    </xdr:from>
    <xdr:to>
      <xdr:col>67</xdr:col>
      <xdr:colOff>101600</xdr:colOff>
      <xdr:row>38</xdr:row>
      <xdr:rowOff>151765</xdr:rowOff>
    </xdr:to>
    <xdr:sp macro="" textlink="">
      <xdr:nvSpPr>
        <xdr:cNvPr id="421" name="楕円 420">
          <a:extLst>
            <a:ext uri="{FF2B5EF4-FFF2-40B4-BE49-F238E27FC236}">
              <a16:creationId xmlns:a16="http://schemas.microsoft.com/office/drawing/2014/main" id="{4CDDF078-7F72-45C6-8BB0-2D71B9B6735F}"/>
            </a:ext>
          </a:extLst>
        </xdr:cNvPr>
        <xdr:cNvSpPr/>
      </xdr:nvSpPr>
      <xdr:spPr>
        <a:xfrm>
          <a:off x="11487150" y="62001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93345</xdr:rowOff>
    </xdr:from>
    <xdr:to>
      <xdr:col>71</xdr:col>
      <xdr:colOff>177800</xdr:colOff>
      <xdr:row>38</xdr:row>
      <xdr:rowOff>100965</xdr:rowOff>
    </xdr:to>
    <xdr:cxnSp macro="">
      <xdr:nvCxnSpPr>
        <xdr:cNvPr id="422" name="直線コネクタ 421">
          <a:extLst>
            <a:ext uri="{FF2B5EF4-FFF2-40B4-BE49-F238E27FC236}">
              <a16:creationId xmlns:a16="http://schemas.microsoft.com/office/drawing/2014/main" id="{DF51BDA0-67BB-43FE-99B6-709EE804DB1A}"/>
            </a:ext>
          </a:extLst>
        </xdr:cNvPr>
        <xdr:cNvCxnSpPr/>
      </xdr:nvCxnSpPr>
      <xdr:spPr>
        <a:xfrm flipV="1">
          <a:off x="11534775" y="6246495"/>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23" name="n_1aveValue【認定こども園・幼稚園・保育所】&#10;有形固定資産減価償却率">
          <a:extLst>
            <a:ext uri="{FF2B5EF4-FFF2-40B4-BE49-F238E27FC236}">
              <a16:creationId xmlns:a16="http://schemas.microsoft.com/office/drawing/2014/main" id="{8F8DC3F3-72E1-4081-807B-2F7F0650B598}"/>
            </a:ext>
          </a:extLst>
        </xdr:cNvPr>
        <xdr:cNvSpPr txBox="1"/>
      </xdr:nvSpPr>
      <xdr:spPr>
        <a:xfrm>
          <a:off x="13745219"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24" name="n_2aveValue【認定こども園・幼稚園・保育所】&#10;有形固定資産減価償却率">
          <a:extLst>
            <a:ext uri="{FF2B5EF4-FFF2-40B4-BE49-F238E27FC236}">
              <a16:creationId xmlns:a16="http://schemas.microsoft.com/office/drawing/2014/main" id="{A8CF9CB5-0D6B-4912-ABC4-123E728CCE6A}"/>
            </a:ext>
          </a:extLst>
        </xdr:cNvPr>
        <xdr:cNvSpPr txBox="1"/>
      </xdr:nvSpPr>
      <xdr:spPr>
        <a:xfrm>
          <a:off x="12964169" y="577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425" name="n_3aveValue【認定こども園・幼稚園・保育所】&#10;有形固定資産減価償却率">
          <a:extLst>
            <a:ext uri="{FF2B5EF4-FFF2-40B4-BE49-F238E27FC236}">
              <a16:creationId xmlns:a16="http://schemas.microsoft.com/office/drawing/2014/main" id="{1D5D9E09-663D-4161-8CA9-5D37DEA6C23E}"/>
            </a:ext>
          </a:extLst>
        </xdr:cNvPr>
        <xdr:cNvSpPr txBox="1"/>
      </xdr:nvSpPr>
      <xdr:spPr>
        <a:xfrm>
          <a:off x="12164069"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426" name="n_4aveValue【認定こども園・幼稚園・保育所】&#10;有形固定資産減価償却率">
          <a:extLst>
            <a:ext uri="{FF2B5EF4-FFF2-40B4-BE49-F238E27FC236}">
              <a16:creationId xmlns:a16="http://schemas.microsoft.com/office/drawing/2014/main" id="{171238D7-8DFA-43ED-9B3A-5B933CC95545}"/>
            </a:ext>
          </a:extLst>
        </xdr:cNvPr>
        <xdr:cNvSpPr txBox="1"/>
      </xdr:nvSpPr>
      <xdr:spPr>
        <a:xfrm>
          <a:off x="113544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112412</xdr:rowOff>
    </xdr:from>
    <xdr:ext cx="405111" cy="259045"/>
    <xdr:sp macro="" textlink="">
      <xdr:nvSpPr>
        <xdr:cNvPr id="427" name="n_1mainValue【認定こども園・幼稚園・保育所】&#10;有形固定資産減価償却率">
          <a:extLst>
            <a:ext uri="{FF2B5EF4-FFF2-40B4-BE49-F238E27FC236}">
              <a16:creationId xmlns:a16="http://schemas.microsoft.com/office/drawing/2014/main" id="{586B0ACF-B2CE-4EC2-B80F-8C74A3A7AF59}"/>
            </a:ext>
          </a:extLst>
        </xdr:cNvPr>
        <xdr:cNvSpPr txBox="1"/>
      </xdr:nvSpPr>
      <xdr:spPr>
        <a:xfrm>
          <a:off x="13745219"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428" name="n_2mainValue【認定こども園・幼稚園・保育所】&#10;有形固定資産減価償却率">
          <a:extLst>
            <a:ext uri="{FF2B5EF4-FFF2-40B4-BE49-F238E27FC236}">
              <a16:creationId xmlns:a16="http://schemas.microsoft.com/office/drawing/2014/main" id="{BF2F4AEA-A3C6-4A61-9EF0-251A82015EFD}"/>
            </a:ext>
          </a:extLst>
        </xdr:cNvPr>
        <xdr:cNvSpPr txBox="1"/>
      </xdr:nvSpPr>
      <xdr:spPr>
        <a:xfrm>
          <a:off x="12964169"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135272</xdr:rowOff>
    </xdr:from>
    <xdr:ext cx="405111" cy="259045"/>
    <xdr:sp macro="" textlink="">
      <xdr:nvSpPr>
        <xdr:cNvPr id="429" name="n_3mainValue【認定こども園・幼稚園・保育所】&#10;有形固定資産減価償却率">
          <a:extLst>
            <a:ext uri="{FF2B5EF4-FFF2-40B4-BE49-F238E27FC236}">
              <a16:creationId xmlns:a16="http://schemas.microsoft.com/office/drawing/2014/main" id="{211BC49F-0431-4AB3-AE15-1F3FD0DE4929}"/>
            </a:ext>
          </a:extLst>
        </xdr:cNvPr>
        <xdr:cNvSpPr txBox="1"/>
      </xdr:nvSpPr>
      <xdr:spPr>
        <a:xfrm>
          <a:off x="12164069"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142892</xdr:rowOff>
    </xdr:from>
    <xdr:ext cx="405111" cy="259045"/>
    <xdr:sp macro="" textlink="">
      <xdr:nvSpPr>
        <xdr:cNvPr id="430" name="n_4mainValue【認定こども園・幼稚園・保育所】&#10;有形固定資産減価償却率">
          <a:extLst>
            <a:ext uri="{FF2B5EF4-FFF2-40B4-BE49-F238E27FC236}">
              <a16:creationId xmlns:a16="http://schemas.microsoft.com/office/drawing/2014/main" id="{944E14E0-DF85-44F0-A240-BE72DDAFF4E7}"/>
            </a:ext>
          </a:extLst>
        </xdr:cNvPr>
        <xdr:cNvSpPr txBox="1"/>
      </xdr:nvSpPr>
      <xdr:spPr>
        <a:xfrm>
          <a:off x="113544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518B2012-F6FB-4FDA-8DFE-7B6FA0977C2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E7E7EF81-CC7B-4CA1-9474-C072DD2BBC0F}"/>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F91CFFC0-97BE-4CB8-854E-63473CB646C2}"/>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759AE868-DDF1-44E2-95FB-D943BF0A9899}"/>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9456564C-7431-44C4-858F-F13CC6C391B8}"/>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FA8CC428-94B1-4F48-B946-07FCE8BAAAFB}"/>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9A1DB7F5-2CB9-4742-A24D-9E484E106F76}"/>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1BC5830C-149C-40D0-830A-DEB89C69D40C}"/>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a:extLst>
            <a:ext uri="{FF2B5EF4-FFF2-40B4-BE49-F238E27FC236}">
              <a16:creationId xmlns:a16="http://schemas.microsoft.com/office/drawing/2014/main" id="{C95CE434-620A-4103-AC17-B4040D38C9F7}"/>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5B002122-1480-4DE6-96F2-E055C0191A71}"/>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a:extLst>
            <a:ext uri="{FF2B5EF4-FFF2-40B4-BE49-F238E27FC236}">
              <a16:creationId xmlns:a16="http://schemas.microsoft.com/office/drawing/2014/main" id="{791B6251-65E8-4348-8976-F2F5409B901A}"/>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2" name="テキスト ボックス 441">
          <a:extLst>
            <a:ext uri="{FF2B5EF4-FFF2-40B4-BE49-F238E27FC236}">
              <a16:creationId xmlns:a16="http://schemas.microsoft.com/office/drawing/2014/main" id="{B4E942DF-451F-4A23-A81A-D413B674EA81}"/>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a:extLst>
            <a:ext uri="{FF2B5EF4-FFF2-40B4-BE49-F238E27FC236}">
              <a16:creationId xmlns:a16="http://schemas.microsoft.com/office/drawing/2014/main" id="{655A51C7-9633-4F29-AEA0-FD05E47A242E}"/>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4" name="テキスト ボックス 443">
          <a:extLst>
            <a:ext uri="{FF2B5EF4-FFF2-40B4-BE49-F238E27FC236}">
              <a16:creationId xmlns:a16="http://schemas.microsoft.com/office/drawing/2014/main" id="{5B5F4BFC-E363-491F-A250-7E69A6C6A774}"/>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a:extLst>
            <a:ext uri="{FF2B5EF4-FFF2-40B4-BE49-F238E27FC236}">
              <a16:creationId xmlns:a16="http://schemas.microsoft.com/office/drawing/2014/main" id="{BC30CFCF-1588-4877-AE4E-81250331E062}"/>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6" name="テキスト ボックス 445">
          <a:extLst>
            <a:ext uri="{FF2B5EF4-FFF2-40B4-BE49-F238E27FC236}">
              <a16:creationId xmlns:a16="http://schemas.microsoft.com/office/drawing/2014/main" id="{652B406E-F120-4003-B275-75806D6625AB}"/>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a:extLst>
            <a:ext uri="{FF2B5EF4-FFF2-40B4-BE49-F238E27FC236}">
              <a16:creationId xmlns:a16="http://schemas.microsoft.com/office/drawing/2014/main" id="{33FC9481-FDC9-4314-B4FF-965411AB96A3}"/>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8" name="テキスト ボックス 447">
          <a:extLst>
            <a:ext uri="{FF2B5EF4-FFF2-40B4-BE49-F238E27FC236}">
              <a16:creationId xmlns:a16="http://schemas.microsoft.com/office/drawing/2014/main" id="{8516F785-4DAF-4AC2-9384-1F092A17CDB9}"/>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a:extLst>
            <a:ext uri="{FF2B5EF4-FFF2-40B4-BE49-F238E27FC236}">
              <a16:creationId xmlns:a16="http://schemas.microsoft.com/office/drawing/2014/main" id="{48832A8B-3EEE-4D2F-B8C5-8DA7C72097F2}"/>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0" name="テキスト ボックス 449">
          <a:extLst>
            <a:ext uri="{FF2B5EF4-FFF2-40B4-BE49-F238E27FC236}">
              <a16:creationId xmlns:a16="http://schemas.microsoft.com/office/drawing/2014/main" id="{3A179CDC-3E2B-499F-A0FE-A5EB1B5896D0}"/>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5335CD18-73C0-4172-ABE1-9F27D126B945}"/>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CE491F9F-AC62-491B-A551-FDBDD2F2F9CB}"/>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a:extLst>
            <a:ext uri="{FF2B5EF4-FFF2-40B4-BE49-F238E27FC236}">
              <a16:creationId xmlns:a16="http://schemas.microsoft.com/office/drawing/2014/main" id="{7F5C8AE4-2BC0-42CE-A670-9136EA4299BC}"/>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54" name="直線コネクタ 453">
          <a:extLst>
            <a:ext uri="{FF2B5EF4-FFF2-40B4-BE49-F238E27FC236}">
              <a16:creationId xmlns:a16="http://schemas.microsoft.com/office/drawing/2014/main" id="{66D2BB7B-58A2-44CA-800D-708215A24E53}"/>
            </a:ext>
          </a:extLst>
        </xdr:cNvPr>
        <xdr:cNvCxnSpPr/>
      </xdr:nvCxnSpPr>
      <xdr:spPr>
        <a:xfrm flipV="1">
          <a:off x="19954239" y="555434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55" name="【認定こども園・幼稚園・保育所】&#10;一人当たり面積最小値テキスト">
          <a:extLst>
            <a:ext uri="{FF2B5EF4-FFF2-40B4-BE49-F238E27FC236}">
              <a16:creationId xmlns:a16="http://schemas.microsoft.com/office/drawing/2014/main" id="{F8809694-B395-4BE4-96C7-CF27B2A6AD7E}"/>
            </a:ext>
          </a:extLst>
        </xdr:cNvPr>
        <xdr:cNvSpPr txBox="1"/>
      </xdr:nvSpPr>
      <xdr:spPr>
        <a:xfrm>
          <a:off x="19992975" y="683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56" name="直線コネクタ 455">
          <a:extLst>
            <a:ext uri="{FF2B5EF4-FFF2-40B4-BE49-F238E27FC236}">
              <a16:creationId xmlns:a16="http://schemas.microsoft.com/office/drawing/2014/main" id="{DDEF545D-A793-4033-B03E-89D735D5A7AC}"/>
            </a:ext>
          </a:extLst>
        </xdr:cNvPr>
        <xdr:cNvCxnSpPr/>
      </xdr:nvCxnSpPr>
      <xdr:spPr>
        <a:xfrm>
          <a:off x="19878675" y="68268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57" name="【認定こども園・幼稚園・保育所】&#10;一人当たり面積最大値テキスト">
          <a:extLst>
            <a:ext uri="{FF2B5EF4-FFF2-40B4-BE49-F238E27FC236}">
              <a16:creationId xmlns:a16="http://schemas.microsoft.com/office/drawing/2014/main" id="{11FF4039-A969-4A3A-8811-2D2F4A03F22D}"/>
            </a:ext>
          </a:extLst>
        </xdr:cNvPr>
        <xdr:cNvSpPr txBox="1"/>
      </xdr:nvSpPr>
      <xdr:spPr>
        <a:xfrm>
          <a:off x="19992975" y="534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58" name="直線コネクタ 457">
          <a:extLst>
            <a:ext uri="{FF2B5EF4-FFF2-40B4-BE49-F238E27FC236}">
              <a16:creationId xmlns:a16="http://schemas.microsoft.com/office/drawing/2014/main" id="{FB5CC6BF-074C-49EF-BC6C-1484BFC7B634}"/>
            </a:ext>
          </a:extLst>
        </xdr:cNvPr>
        <xdr:cNvCxnSpPr/>
      </xdr:nvCxnSpPr>
      <xdr:spPr>
        <a:xfrm>
          <a:off x="19878675"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459" name="【認定こども園・幼稚園・保育所】&#10;一人当たり面積平均値テキスト">
          <a:extLst>
            <a:ext uri="{FF2B5EF4-FFF2-40B4-BE49-F238E27FC236}">
              <a16:creationId xmlns:a16="http://schemas.microsoft.com/office/drawing/2014/main" id="{4257BBF6-7E03-4A44-8DFB-8511451C2319}"/>
            </a:ext>
          </a:extLst>
        </xdr:cNvPr>
        <xdr:cNvSpPr txBox="1"/>
      </xdr:nvSpPr>
      <xdr:spPr>
        <a:xfrm>
          <a:off x="19992975"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60" name="フローチャート: 判断 459">
          <a:extLst>
            <a:ext uri="{FF2B5EF4-FFF2-40B4-BE49-F238E27FC236}">
              <a16:creationId xmlns:a16="http://schemas.microsoft.com/office/drawing/2014/main" id="{D7244C82-3132-4211-952C-C9634EF96C61}"/>
            </a:ext>
          </a:extLst>
        </xdr:cNvPr>
        <xdr:cNvSpPr/>
      </xdr:nvSpPr>
      <xdr:spPr>
        <a:xfrm>
          <a:off x="19897725" y="6475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61" name="フローチャート: 判断 460">
          <a:extLst>
            <a:ext uri="{FF2B5EF4-FFF2-40B4-BE49-F238E27FC236}">
              <a16:creationId xmlns:a16="http://schemas.microsoft.com/office/drawing/2014/main" id="{51ABD55B-18B2-451C-B9A4-F9F4A9FDEF6B}"/>
            </a:ext>
          </a:extLst>
        </xdr:cNvPr>
        <xdr:cNvSpPr/>
      </xdr:nvSpPr>
      <xdr:spPr>
        <a:xfrm>
          <a:off x="191547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73660</xdr:rowOff>
    </xdr:to>
    <xdr:sp macro="" textlink="">
      <xdr:nvSpPr>
        <xdr:cNvPr id="462" name="フローチャート: 判断 461">
          <a:extLst>
            <a:ext uri="{FF2B5EF4-FFF2-40B4-BE49-F238E27FC236}">
              <a16:creationId xmlns:a16="http://schemas.microsoft.com/office/drawing/2014/main" id="{54E3EB79-A33A-42F4-B7A4-57999A54A181}"/>
            </a:ext>
          </a:extLst>
        </xdr:cNvPr>
        <xdr:cNvSpPr/>
      </xdr:nvSpPr>
      <xdr:spPr>
        <a:xfrm>
          <a:off x="18345150" y="62934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463" name="フローチャート: 判断 462">
          <a:extLst>
            <a:ext uri="{FF2B5EF4-FFF2-40B4-BE49-F238E27FC236}">
              <a16:creationId xmlns:a16="http://schemas.microsoft.com/office/drawing/2014/main" id="{3DB583B6-8A42-471D-AE73-FD3F48285CB7}"/>
            </a:ext>
          </a:extLst>
        </xdr:cNvPr>
        <xdr:cNvSpPr/>
      </xdr:nvSpPr>
      <xdr:spPr>
        <a:xfrm>
          <a:off x="17554575" y="6278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64" name="フローチャート: 判断 463">
          <a:extLst>
            <a:ext uri="{FF2B5EF4-FFF2-40B4-BE49-F238E27FC236}">
              <a16:creationId xmlns:a16="http://schemas.microsoft.com/office/drawing/2014/main" id="{1854C45E-8892-4C80-840F-DB7179E82204}"/>
            </a:ext>
          </a:extLst>
        </xdr:cNvPr>
        <xdr:cNvSpPr/>
      </xdr:nvSpPr>
      <xdr:spPr>
        <a:xfrm>
          <a:off x="167544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4105AC3D-93F3-4FA0-AB89-C0647D14867F}"/>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B85B440B-1569-440E-AB33-941FEA5B50A0}"/>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40BECE9-354E-4DB2-A647-161363D83E75}"/>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A0DFAC76-8D1C-472C-A0EC-9F3A9A867E94}"/>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B17AD888-D8B3-417D-B37F-231BF56BC1C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55880</xdr:rowOff>
    </xdr:from>
    <xdr:to>
      <xdr:col>112</xdr:col>
      <xdr:colOff>38100</xdr:colOff>
      <xdr:row>37</xdr:row>
      <xdr:rowOff>157480</xdr:rowOff>
    </xdr:to>
    <xdr:sp macro="" textlink="">
      <xdr:nvSpPr>
        <xdr:cNvPr id="470" name="楕円 469">
          <a:extLst>
            <a:ext uri="{FF2B5EF4-FFF2-40B4-BE49-F238E27FC236}">
              <a16:creationId xmlns:a16="http://schemas.microsoft.com/office/drawing/2014/main" id="{B9EE38DF-EF3E-4918-9721-AE3CA90A88FA}"/>
            </a:ext>
          </a:extLst>
        </xdr:cNvPr>
        <xdr:cNvSpPr/>
      </xdr:nvSpPr>
      <xdr:spPr>
        <a:xfrm>
          <a:off x="19154775" y="60471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59690</xdr:rowOff>
    </xdr:from>
    <xdr:to>
      <xdr:col>107</xdr:col>
      <xdr:colOff>101600</xdr:colOff>
      <xdr:row>37</xdr:row>
      <xdr:rowOff>161290</xdr:rowOff>
    </xdr:to>
    <xdr:sp macro="" textlink="">
      <xdr:nvSpPr>
        <xdr:cNvPr id="471" name="楕円 470">
          <a:extLst>
            <a:ext uri="{FF2B5EF4-FFF2-40B4-BE49-F238E27FC236}">
              <a16:creationId xmlns:a16="http://schemas.microsoft.com/office/drawing/2014/main" id="{5D62FFC4-BD11-4BEC-B950-52004B1D80EA}"/>
            </a:ext>
          </a:extLst>
        </xdr:cNvPr>
        <xdr:cNvSpPr/>
      </xdr:nvSpPr>
      <xdr:spPr>
        <a:xfrm>
          <a:off x="18345150" y="60509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106680</xdr:rowOff>
    </xdr:from>
    <xdr:to>
      <xdr:col>111</xdr:col>
      <xdr:colOff>177800</xdr:colOff>
      <xdr:row>37</xdr:row>
      <xdr:rowOff>110490</xdr:rowOff>
    </xdr:to>
    <xdr:cxnSp macro="">
      <xdr:nvCxnSpPr>
        <xdr:cNvPr id="472" name="直線コネクタ 471">
          <a:extLst>
            <a:ext uri="{FF2B5EF4-FFF2-40B4-BE49-F238E27FC236}">
              <a16:creationId xmlns:a16="http://schemas.microsoft.com/office/drawing/2014/main" id="{45FF0AD0-F18E-465C-914B-E52D6051D795}"/>
            </a:ext>
          </a:extLst>
        </xdr:cNvPr>
        <xdr:cNvCxnSpPr/>
      </xdr:nvCxnSpPr>
      <xdr:spPr>
        <a:xfrm flipV="1">
          <a:off x="18392775" y="6094730"/>
          <a:ext cx="8096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63500</xdr:rowOff>
    </xdr:from>
    <xdr:to>
      <xdr:col>102</xdr:col>
      <xdr:colOff>165100</xdr:colOff>
      <xdr:row>37</xdr:row>
      <xdr:rowOff>165100</xdr:rowOff>
    </xdr:to>
    <xdr:sp macro="" textlink="">
      <xdr:nvSpPr>
        <xdr:cNvPr id="473" name="楕円 472">
          <a:extLst>
            <a:ext uri="{FF2B5EF4-FFF2-40B4-BE49-F238E27FC236}">
              <a16:creationId xmlns:a16="http://schemas.microsoft.com/office/drawing/2014/main" id="{BDDBA9FF-7459-442D-9502-AD33EB70FFB6}"/>
            </a:ext>
          </a:extLst>
        </xdr:cNvPr>
        <xdr:cNvSpPr/>
      </xdr:nvSpPr>
      <xdr:spPr>
        <a:xfrm>
          <a:off x="17554575" y="6057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110490</xdr:rowOff>
    </xdr:from>
    <xdr:to>
      <xdr:col>107</xdr:col>
      <xdr:colOff>50800</xdr:colOff>
      <xdr:row>37</xdr:row>
      <xdr:rowOff>114300</xdr:rowOff>
    </xdr:to>
    <xdr:cxnSp macro="">
      <xdr:nvCxnSpPr>
        <xdr:cNvPr id="474" name="直線コネクタ 473">
          <a:extLst>
            <a:ext uri="{FF2B5EF4-FFF2-40B4-BE49-F238E27FC236}">
              <a16:creationId xmlns:a16="http://schemas.microsoft.com/office/drawing/2014/main" id="{4549C31F-AE9E-4B32-B7DB-ACB0ACC87CD1}"/>
            </a:ext>
          </a:extLst>
        </xdr:cNvPr>
        <xdr:cNvCxnSpPr/>
      </xdr:nvCxnSpPr>
      <xdr:spPr>
        <a:xfrm flipV="1">
          <a:off x="17602200" y="6098540"/>
          <a:ext cx="79057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67310</xdr:rowOff>
    </xdr:from>
    <xdr:to>
      <xdr:col>98</xdr:col>
      <xdr:colOff>38100</xdr:colOff>
      <xdr:row>37</xdr:row>
      <xdr:rowOff>168910</xdr:rowOff>
    </xdr:to>
    <xdr:sp macro="" textlink="">
      <xdr:nvSpPr>
        <xdr:cNvPr id="475" name="楕円 474">
          <a:extLst>
            <a:ext uri="{FF2B5EF4-FFF2-40B4-BE49-F238E27FC236}">
              <a16:creationId xmlns:a16="http://schemas.microsoft.com/office/drawing/2014/main" id="{B13BAC67-EB8D-4E2F-B7A4-07286B518CC3}"/>
            </a:ext>
          </a:extLst>
        </xdr:cNvPr>
        <xdr:cNvSpPr/>
      </xdr:nvSpPr>
      <xdr:spPr>
        <a:xfrm>
          <a:off x="16754475" y="60553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114300</xdr:rowOff>
    </xdr:from>
    <xdr:to>
      <xdr:col>102</xdr:col>
      <xdr:colOff>114300</xdr:colOff>
      <xdr:row>37</xdr:row>
      <xdr:rowOff>118110</xdr:rowOff>
    </xdr:to>
    <xdr:cxnSp macro="">
      <xdr:nvCxnSpPr>
        <xdr:cNvPr id="476" name="直線コネクタ 475">
          <a:extLst>
            <a:ext uri="{FF2B5EF4-FFF2-40B4-BE49-F238E27FC236}">
              <a16:creationId xmlns:a16="http://schemas.microsoft.com/office/drawing/2014/main" id="{8E15D395-0CA4-42D8-97AC-1CAE677BC8BF}"/>
            </a:ext>
          </a:extLst>
        </xdr:cNvPr>
        <xdr:cNvCxnSpPr/>
      </xdr:nvCxnSpPr>
      <xdr:spPr>
        <a:xfrm flipV="1">
          <a:off x="16802100" y="6105525"/>
          <a:ext cx="8001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477" name="n_1aveValue【認定こども園・幼稚園・保育所】&#10;一人当たり面積">
          <a:extLst>
            <a:ext uri="{FF2B5EF4-FFF2-40B4-BE49-F238E27FC236}">
              <a16:creationId xmlns:a16="http://schemas.microsoft.com/office/drawing/2014/main" id="{45F857F3-1A3C-4F35-A7DF-AEF2B788E7A2}"/>
            </a:ext>
          </a:extLst>
        </xdr:cNvPr>
        <xdr:cNvSpPr txBox="1"/>
      </xdr:nvSpPr>
      <xdr:spPr>
        <a:xfrm>
          <a:off x="189834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64787</xdr:rowOff>
    </xdr:from>
    <xdr:ext cx="469744" cy="259045"/>
    <xdr:sp macro="" textlink="">
      <xdr:nvSpPr>
        <xdr:cNvPr id="478" name="n_2aveValue【認定こども園・幼稚園・保育所】&#10;一人当たり面積">
          <a:extLst>
            <a:ext uri="{FF2B5EF4-FFF2-40B4-BE49-F238E27FC236}">
              <a16:creationId xmlns:a16="http://schemas.microsoft.com/office/drawing/2014/main" id="{C9944717-A582-4FA4-9CF5-C853D8B1E737}"/>
            </a:ext>
          </a:extLst>
        </xdr:cNvPr>
        <xdr:cNvSpPr txBox="1"/>
      </xdr:nvSpPr>
      <xdr:spPr>
        <a:xfrm>
          <a:off x="18183302" y="638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49547</xdr:rowOff>
    </xdr:from>
    <xdr:ext cx="469744" cy="259045"/>
    <xdr:sp macro="" textlink="">
      <xdr:nvSpPr>
        <xdr:cNvPr id="479" name="n_3aveValue【認定こども園・幼稚園・保育所】&#10;一人当たり面積">
          <a:extLst>
            <a:ext uri="{FF2B5EF4-FFF2-40B4-BE49-F238E27FC236}">
              <a16:creationId xmlns:a16="http://schemas.microsoft.com/office/drawing/2014/main" id="{4AF311AD-0B2C-454D-81F6-EB02503C2109}"/>
            </a:ext>
          </a:extLst>
        </xdr:cNvPr>
        <xdr:cNvSpPr txBox="1"/>
      </xdr:nvSpPr>
      <xdr:spPr>
        <a:xfrm>
          <a:off x="17383202"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60977</xdr:rowOff>
    </xdr:from>
    <xdr:ext cx="469744" cy="259045"/>
    <xdr:sp macro="" textlink="">
      <xdr:nvSpPr>
        <xdr:cNvPr id="480" name="n_4aveValue【認定こども園・幼稚園・保育所】&#10;一人当たり面積">
          <a:extLst>
            <a:ext uri="{FF2B5EF4-FFF2-40B4-BE49-F238E27FC236}">
              <a16:creationId xmlns:a16="http://schemas.microsoft.com/office/drawing/2014/main" id="{AAD13FCF-8D18-4058-A5FF-66B2517A166D}"/>
            </a:ext>
          </a:extLst>
        </xdr:cNvPr>
        <xdr:cNvSpPr txBox="1"/>
      </xdr:nvSpPr>
      <xdr:spPr>
        <a:xfrm>
          <a:off x="165926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2557</xdr:rowOff>
    </xdr:from>
    <xdr:ext cx="469744" cy="259045"/>
    <xdr:sp macro="" textlink="">
      <xdr:nvSpPr>
        <xdr:cNvPr id="481" name="n_1mainValue【認定こども園・幼稚園・保育所】&#10;一人当たり面積">
          <a:extLst>
            <a:ext uri="{FF2B5EF4-FFF2-40B4-BE49-F238E27FC236}">
              <a16:creationId xmlns:a16="http://schemas.microsoft.com/office/drawing/2014/main" id="{F9E1B098-52EE-4FFD-949D-5F77AA689D1F}"/>
            </a:ext>
          </a:extLst>
        </xdr:cNvPr>
        <xdr:cNvSpPr txBox="1"/>
      </xdr:nvSpPr>
      <xdr:spPr>
        <a:xfrm>
          <a:off x="18983402" y="58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6367</xdr:rowOff>
    </xdr:from>
    <xdr:ext cx="469744" cy="259045"/>
    <xdr:sp macro="" textlink="">
      <xdr:nvSpPr>
        <xdr:cNvPr id="482" name="n_2mainValue【認定こども園・幼稚園・保育所】&#10;一人当たり面積">
          <a:extLst>
            <a:ext uri="{FF2B5EF4-FFF2-40B4-BE49-F238E27FC236}">
              <a16:creationId xmlns:a16="http://schemas.microsoft.com/office/drawing/2014/main" id="{0B9DB360-120B-496B-B8BE-6C343C0FB8C8}"/>
            </a:ext>
          </a:extLst>
        </xdr:cNvPr>
        <xdr:cNvSpPr txBox="1"/>
      </xdr:nvSpPr>
      <xdr:spPr>
        <a:xfrm>
          <a:off x="18183302" y="583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10177</xdr:rowOff>
    </xdr:from>
    <xdr:ext cx="469744" cy="259045"/>
    <xdr:sp macro="" textlink="">
      <xdr:nvSpPr>
        <xdr:cNvPr id="483" name="n_3mainValue【認定こども園・幼稚園・保育所】&#10;一人当たり面積">
          <a:extLst>
            <a:ext uri="{FF2B5EF4-FFF2-40B4-BE49-F238E27FC236}">
              <a16:creationId xmlns:a16="http://schemas.microsoft.com/office/drawing/2014/main" id="{A08D3512-9E2B-487D-9E4C-0549208FCB61}"/>
            </a:ext>
          </a:extLst>
        </xdr:cNvPr>
        <xdr:cNvSpPr txBox="1"/>
      </xdr:nvSpPr>
      <xdr:spPr>
        <a:xfrm>
          <a:off x="17383202" y="58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13987</xdr:rowOff>
    </xdr:from>
    <xdr:ext cx="469744" cy="259045"/>
    <xdr:sp macro="" textlink="">
      <xdr:nvSpPr>
        <xdr:cNvPr id="484" name="n_4mainValue【認定こども園・幼稚園・保育所】&#10;一人当たり面積">
          <a:extLst>
            <a:ext uri="{FF2B5EF4-FFF2-40B4-BE49-F238E27FC236}">
              <a16:creationId xmlns:a16="http://schemas.microsoft.com/office/drawing/2014/main" id="{58AC2CCF-8461-4FA9-9D15-340823B22870}"/>
            </a:ext>
          </a:extLst>
        </xdr:cNvPr>
        <xdr:cNvSpPr txBox="1"/>
      </xdr:nvSpPr>
      <xdr:spPr>
        <a:xfrm>
          <a:off x="16592627"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97EF8C21-D572-43B7-B4B3-257F460886DE}"/>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E9CB78C6-9CBF-4EB4-8A02-446A8BB75D6C}"/>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626EF887-B897-4C4F-BA33-A6E045A2C6C6}"/>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B43FD788-2885-41D4-B6EB-FEC19C893A8B}"/>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1FF4C849-37DD-4107-9AA7-EF7B6CD44249}"/>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A0C137D8-D726-4DAE-AC25-689106163861}"/>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D64B503F-7A77-4EF3-8222-C3D4AD960C2B}"/>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12AE7569-45D5-4F8D-8355-C55EEACC0FB5}"/>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0E00EA74-69F9-474E-A7FF-866670060272}"/>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783859DD-2A99-45D3-8B6E-4C549E2A3FD6}"/>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CC4C24FA-D292-4BE6-94D6-9E664D56F2D2}"/>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a:extLst>
            <a:ext uri="{FF2B5EF4-FFF2-40B4-BE49-F238E27FC236}">
              <a16:creationId xmlns:a16="http://schemas.microsoft.com/office/drawing/2014/main" id="{EC68F4E6-191B-470C-9523-05EBEB602E37}"/>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7" name="テキスト ボックス 496">
          <a:extLst>
            <a:ext uri="{FF2B5EF4-FFF2-40B4-BE49-F238E27FC236}">
              <a16:creationId xmlns:a16="http://schemas.microsoft.com/office/drawing/2014/main" id="{A0A3ADB1-FCC0-43E9-BE8D-E1B040AA4A06}"/>
            </a:ext>
          </a:extLst>
        </xdr:cNvPr>
        <xdr:cNvSpPr txBox="1"/>
      </xdr:nvSpPr>
      <xdr:spPr>
        <a:xfrm>
          <a:off x="107945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a:extLst>
            <a:ext uri="{FF2B5EF4-FFF2-40B4-BE49-F238E27FC236}">
              <a16:creationId xmlns:a16="http://schemas.microsoft.com/office/drawing/2014/main" id="{E8DEACA8-1E89-45FB-BAB1-93D3092C0B60}"/>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a:extLst>
            <a:ext uri="{FF2B5EF4-FFF2-40B4-BE49-F238E27FC236}">
              <a16:creationId xmlns:a16="http://schemas.microsoft.com/office/drawing/2014/main" id="{F3352624-B073-4504-9ADC-37BB8AB4D5BD}"/>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a:extLst>
            <a:ext uri="{FF2B5EF4-FFF2-40B4-BE49-F238E27FC236}">
              <a16:creationId xmlns:a16="http://schemas.microsoft.com/office/drawing/2014/main" id="{A47DE30C-7CC3-4517-84FD-4DE0F0428594}"/>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a:extLst>
            <a:ext uri="{FF2B5EF4-FFF2-40B4-BE49-F238E27FC236}">
              <a16:creationId xmlns:a16="http://schemas.microsoft.com/office/drawing/2014/main" id="{C2DA92BB-61FB-4AEB-8E4C-2374824EEAD2}"/>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a:extLst>
            <a:ext uri="{FF2B5EF4-FFF2-40B4-BE49-F238E27FC236}">
              <a16:creationId xmlns:a16="http://schemas.microsoft.com/office/drawing/2014/main" id="{3A36E8A8-3AAE-410F-8390-052F968371AE}"/>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a:extLst>
            <a:ext uri="{FF2B5EF4-FFF2-40B4-BE49-F238E27FC236}">
              <a16:creationId xmlns:a16="http://schemas.microsoft.com/office/drawing/2014/main" id="{F5478F3C-9A19-4460-AEE4-118AED31E4C3}"/>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04170DCA-6C4F-4812-8BF8-05E55C9DDCC9}"/>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5" name="テキスト ボックス 504">
          <a:extLst>
            <a:ext uri="{FF2B5EF4-FFF2-40B4-BE49-F238E27FC236}">
              <a16:creationId xmlns:a16="http://schemas.microsoft.com/office/drawing/2014/main" id="{12F07B26-A827-4FFF-9EB8-DE7BE442E904}"/>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a:extLst>
            <a:ext uri="{FF2B5EF4-FFF2-40B4-BE49-F238E27FC236}">
              <a16:creationId xmlns:a16="http://schemas.microsoft.com/office/drawing/2014/main" id="{995D94F7-DAB2-4AF3-B66C-22326CD6A627}"/>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07" name="直線コネクタ 506">
          <a:extLst>
            <a:ext uri="{FF2B5EF4-FFF2-40B4-BE49-F238E27FC236}">
              <a16:creationId xmlns:a16="http://schemas.microsoft.com/office/drawing/2014/main" id="{FEC0B3A4-FB6E-4D85-B1F9-A8C9029AE427}"/>
            </a:ext>
          </a:extLst>
        </xdr:cNvPr>
        <xdr:cNvCxnSpPr/>
      </xdr:nvCxnSpPr>
      <xdr:spPr>
        <a:xfrm flipV="1">
          <a:off x="14696439" y="8979027"/>
          <a:ext cx="0" cy="1219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08" name="【学校施設】&#10;有形固定資産減価償却率最小値テキスト">
          <a:extLst>
            <a:ext uri="{FF2B5EF4-FFF2-40B4-BE49-F238E27FC236}">
              <a16:creationId xmlns:a16="http://schemas.microsoft.com/office/drawing/2014/main" id="{63DBFBF3-27F8-4B45-A382-74CB09427883}"/>
            </a:ext>
          </a:extLst>
        </xdr:cNvPr>
        <xdr:cNvSpPr txBox="1"/>
      </xdr:nvSpPr>
      <xdr:spPr>
        <a:xfrm>
          <a:off x="14735175" y="10202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09" name="直線コネクタ 508">
          <a:extLst>
            <a:ext uri="{FF2B5EF4-FFF2-40B4-BE49-F238E27FC236}">
              <a16:creationId xmlns:a16="http://schemas.microsoft.com/office/drawing/2014/main" id="{9275B056-43EC-4637-B365-099F5984B4B2}"/>
            </a:ext>
          </a:extLst>
        </xdr:cNvPr>
        <xdr:cNvCxnSpPr/>
      </xdr:nvCxnSpPr>
      <xdr:spPr>
        <a:xfrm>
          <a:off x="14611350" y="101984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10" name="【学校施設】&#10;有形固定資産減価償却率最大値テキスト">
          <a:extLst>
            <a:ext uri="{FF2B5EF4-FFF2-40B4-BE49-F238E27FC236}">
              <a16:creationId xmlns:a16="http://schemas.microsoft.com/office/drawing/2014/main" id="{FBB9D460-0E53-4C1F-8FAA-0B0AE7A97E67}"/>
            </a:ext>
          </a:extLst>
        </xdr:cNvPr>
        <xdr:cNvSpPr txBox="1"/>
      </xdr:nvSpPr>
      <xdr:spPr>
        <a:xfrm>
          <a:off x="14735175" y="876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11" name="直線コネクタ 510">
          <a:extLst>
            <a:ext uri="{FF2B5EF4-FFF2-40B4-BE49-F238E27FC236}">
              <a16:creationId xmlns:a16="http://schemas.microsoft.com/office/drawing/2014/main" id="{A94836DE-4D8F-4B5B-8192-552B2A565C49}"/>
            </a:ext>
          </a:extLst>
        </xdr:cNvPr>
        <xdr:cNvCxnSpPr/>
      </xdr:nvCxnSpPr>
      <xdr:spPr>
        <a:xfrm>
          <a:off x="14611350" y="8979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512" name="【学校施設】&#10;有形固定資産減価償却率平均値テキスト">
          <a:extLst>
            <a:ext uri="{FF2B5EF4-FFF2-40B4-BE49-F238E27FC236}">
              <a16:creationId xmlns:a16="http://schemas.microsoft.com/office/drawing/2014/main" id="{494FB64B-1B1E-4D50-99E0-FFDEBC0A7D29}"/>
            </a:ext>
          </a:extLst>
        </xdr:cNvPr>
        <xdr:cNvSpPr txBox="1"/>
      </xdr:nvSpPr>
      <xdr:spPr>
        <a:xfrm>
          <a:off x="14735175" y="9570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13" name="フローチャート: 判断 512">
          <a:extLst>
            <a:ext uri="{FF2B5EF4-FFF2-40B4-BE49-F238E27FC236}">
              <a16:creationId xmlns:a16="http://schemas.microsoft.com/office/drawing/2014/main" id="{3292998A-1FD9-4D90-A130-34F3B796128F}"/>
            </a:ext>
          </a:extLst>
        </xdr:cNvPr>
        <xdr:cNvSpPr/>
      </xdr:nvSpPr>
      <xdr:spPr>
        <a:xfrm>
          <a:off x="14649450" y="959192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14" name="フローチャート: 判断 513">
          <a:extLst>
            <a:ext uri="{FF2B5EF4-FFF2-40B4-BE49-F238E27FC236}">
              <a16:creationId xmlns:a16="http://schemas.microsoft.com/office/drawing/2014/main" id="{36079E8C-E7AE-44D9-8EF3-D5128E14C159}"/>
            </a:ext>
          </a:extLst>
        </xdr:cNvPr>
        <xdr:cNvSpPr/>
      </xdr:nvSpPr>
      <xdr:spPr>
        <a:xfrm>
          <a:off x="13887450" y="95813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49784</xdr:rowOff>
    </xdr:from>
    <xdr:to>
      <xdr:col>76</xdr:col>
      <xdr:colOff>165100</xdr:colOff>
      <xdr:row>58</xdr:row>
      <xdr:rowOff>151384</xdr:rowOff>
    </xdr:to>
    <xdr:sp macro="" textlink="">
      <xdr:nvSpPr>
        <xdr:cNvPr id="515" name="フローチャート: 判断 514">
          <a:extLst>
            <a:ext uri="{FF2B5EF4-FFF2-40B4-BE49-F238E27FC236}">
              <a16:creationId xmlns:a16="http://schemas.microsoft.com/office/drawing/2014/main" id="{790A51B8-9458-430F-A388-5BF47C2449AE}"/>
            </a:ext>
          </a:extLst>
        </xdr:cNvPr>
        <xdr:cNvSpPr/>
      </xdr:nvSpPr>
      <xdr:spPr>
        <a:xfrm>
          <a:off x="13096875" y="943825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29210</xdr:rowOff>
    </xdr:from>
    <xdr:to>
      <xdr:col>72</xdr:col>
      <xdr:colOff>38100</xdr:colOff>
      <xdr:row>58</xdr:row>
      <xdr:rowOff>130810</xdr:rowOff>
    </xdr:to>
    <xdr:sp macro="" textlink="">
      <xdr:nvSpPr>
        <xdr:cNvPr id="516" name="フローチャート: 判断 515">
          <a:extLst>
            <a:ext uri="{FF2B5EF4-FFF2-40B4-BE49-F238E27FC236}">
              <a16:creationId xmlns:a16="http://schemas.microsoft.com/office/drawing/2014/main" id="{A67ADE35-2844-4593-A88C-9478147E3A4D}"/>
            </a:ext>
          </a:extLst>
        </xdr:cNvPr>
        <xdr:cNvSpPr/>
      </xdr:nvSpPr>
      <xdr:spPr>
        <a:xfrm>
          <a:off x="12296775" y="94176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22352</xdr:rowOff>
    </xdr:from>
    <xdr:to>
      <xdr:col>67</xdr:col>
      <xdr:colOff>101600</xdr:colOff>
      <xdr:row>58</xdr:row>
      <xdr:rowOff>123952</xdr:rowOff>
    </xdr:to>
    <xdr:sp macro="" textlink="">
      <xdr:nvSpPr>
        <xdr:cNvPr id="517" name="フローチャート: 判断 516">
          <a:extLst>
            <a:ext uri="{FF2B5EF4-FFF2-40B4-BE49-F238E27FC236}">
              <a16:creationId xmlns:a16="http://schemas.microsoft.com/office/drawing/2014/main" id="{C874A0C2-5562-4EE9-AC00-45C720CE57BB}"/>
            </a:ext>
          </a:extLst>
        </xdr:cNvPr>
        <xdr:cNvSpPr/>
      </xdr:nvSpPr>
      <xdr:spPr>
        <a:xfrm>
          <a:off x="11487150" y="94171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2EF1F78C-AB54-4949-BC90-7675A1C26A7C}"/>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8617FF7C-6672-424D-B31B-34D9A278A8CE}"/>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9C99A4D3-2926-4B9E-9C04-F5CA5B3CCCF3}"/>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24090A1A-E5A9-46C3-B1CE-84364C4039E6}"/>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1BF0F1BA-B8F4-4C79-8FA6-8778353C464B}"/>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523" name="楕円 522">
          <a:extLst>
            <a:ext uri="{FF2B5EF4-FFF2-40B4-BE49-F238E27FC236}">
              <a16:creationId xmlns:a16="http://schemas.microsoft.com/office/drawing/2014/main" id="{0833B53D-3772-4333-B8F5-8982851C6910}"/>
            </a:ext>
          </a:extLst>
        </xdr:cNvPr>
        <xdr:cNvSpPr/>
      </xdr:nvSpPr>
      <xdr:spPr>
        <a:xfrm>
          <a:off x="13887450" y="96774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24" name="楕円 523">
          <a:extLst>
            <a:ext uri="{FF2B5EF4-FFF2-40B4-BE49-F238E27FC236}">
              <a16:creationId xmlns:a16="http://schemas.microsoft.com/office/drawing/2014/main" id="{B7AE5496-87F0-4031-AB8B-53E01BE8DF1A}"/>
            </a:ext>
          </a:extLst>
        </xdr:cNvPr>
        <xdr:cNvSpPr/>
      </xdr:nvSpPr>
      <xdr:spPr>
        <a:xfrm>
          <a:off x="13096875" y="96513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0</xdr:rowOff>
    </xdr:to>
    <xdr:cxnSp macro="">
      <xdr:nvCxnSpPr>
        <xdr:cNvPr id="525" name="直線コネクタ 524">
          <a:extLst>
            <a:ext uri="{FF2B5EF4-FFF2-40B4-BE49-F238E27FC236}">
              <a16:creationId xmlns:a16="http://schemas.microsoft.com/office/drawing/2014/main" id="{0DDCC96E-4F49-458A-84F4-4D299A145999}"/>
            </a:ext>
          </a:extLst>
        </xdr:cNvPr>
        <xdr:cNvCxnSpPr/>
      </xdr:nvCxnSpPr>
      <xdr:spPr>
        <a:xfrm>
          <a:off x="13144500" y="9698990"/>
          <a:ext cx="79057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63500</xdr:rowOff>
    </xdr:from>
    <xdr:to>
      <xdr:col>72</xdr:col>
      <xdr:colOff>38100</xdr:colOff>
      <xdr:row>59</xdr:row>
      <xdr:rowOff>165100</xdr:rowOff>
    </xdr:to>
    <xdr:sp macro="" textlink="">
      <xdr:nvSpPr>
        <xdr:cNvPr id="526" name="楕円 525">
          <a:extLst>
            <a:ext uri="{FF2B5EF4-FFF2-40B4-BE49-F238E27FC236}">
              <a16:creationId xmlns:a16="http://schemas.microsoft.com/office/drawing/2014/main" id="{70703DD2-8A9A-4ED0-86B8-785512292713}"/>
            </a:ext>
          </a:extLst>
        </xdr:cNvPr>
        <xdr:cNvSpPr/>
      </xdr:nvSpPr>
      <xdr:spPr>
        <a:xfrm>
          <a:off x="12296775" y="9620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114300</xdr:rowOff>
    </xdr:from>
    <xdr:to>
      <xdr:col>76</xdr:col>
      <xdr:colOff>114300</xdr:colOff>
      <xdr:row>59</xdr:row>
      <xdr:rowOff>148590</xdr:rowOff>
    </xdr:to>
    <xdr:cxnSp macro="">
      <xdr:nvCxnSpPr>
        <xdr:cNvPr id="527" name="直線コネクタ 526">
          <a:extLst>
            <a:ext uri="{FF2B5EF4-FFF2-40B4-BE49-F238E27FC236}">
              <a16:creationId xmlns:a16="http://schemas.microsoft.com/office/drawing/2014/main" id="{4D2030EB-3889-4EFD-AB77-6BEDE4B897B8}"/>
            </a:ext>
          </a:extLst>
        </xdr:cNvPr>
        <xdr:cNvCxnSpPr/>
      </xdr:nvCxnSpPr>
      <xdr:spPr>
        <a:xfrm>
          <a:off x="12344400" y="9667875"/>
          <a:ext cx="8001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17780</xdr:rowOff>
    </xdr:from>
    <xdr:to>
      <xdr:col>67</xdr:col>
      <xdr:colOff>101600</xdr:colOff>
      <xdr:row>59</xdr:row>
      <xdr:rowOff>119380</xdr:rowOff>
    </xdr:to>
    <xdr:sp macro="" textlink="">
      <xdr:nvSpPr>
        <xdr:cNvPr id="528" name="楕円 527">
          <a:extLst>
            <a:ext uri="{FF2B5EF4-FFF2-40B4-BE49-F238E27FC236}">
              <a16:creationId xmlns:a16="http://schemas.microsoft.com/office/drawing/2014/main" id="{9830BBB6-6344-43D2-8E01-FDB088AAD8CE}"/>
            </a:ext>
          </a:extLst>
        </xdr:cNvPr>
        <xdr:cNvSpPr/>
      </xdr:nvSpPr>
      <xdr:spPr>
        <a:xfrm>
          <a:off x="11487150" y="95713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68580</xdr:rowOff>
    </xdr:from>
    <xdr:to>
      <xdr:col>71</xdr:col>
      <xdr:colOff>177800</xdr:colOff>
      <xdr:row>59</xdr:row>
      <xdr:rowOff>114300</xdr:rowOff>
    </xdr:to>
    <xdr:cxnSp macro="">
      <xdr:nvCxnSpPr>
        <xdr:cNvPr id="529" name="直線コネクタ 528">
          <a:extLst>
            <a:ext uri="{FF2B5EF4-FFF2-40B4-BE49-F238E27FC236}">
              <a16:creationId xmlns:a16="http://schemas.microsoft.com/office/drawing/2014/main" id="{BF13674E-28FC-4974-9589-9DF5E35B4EC8}"/>
            </a:ext>
          </a:extLst>
        </xdr:cNvPr>
        <xdr:cNvCxnSpPr/>
      </xdr:nvCxnSpPr>
      <xdr:spPr>
        <a:xfrm>
          <a:off x="11534775" y="9618980"/>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30" name="n_1aveValue【学校施設】&#10;有形固定資産減価償却率">
          <a:extLst>
            <a:ext uri="{FF2B5EF4-FFF2-40B4-BE49-F238E27FC236}">
              <a16:creationId xmlns:a16="http://schemas.microsoft.com/office/drawing/2014/main" id="{A801763A-4BC5-4353-9D97-298631E9EE95}"/>
            </a:ext>
          </a:extLst>
        </xdr:cNvPr>
        <xdr:cNvSpPr txBox="1"/>
      </xdr:nvSpPr>
      <xdr:spPr>
        <a:xfrm>
          <a:off x="13745219" y="937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167911</xdr:rowOff>
    </xdr:from>
    <xdr:ext cx="405111" cy="259045"/>
    <xdr:sp macro="" textlink="">
      <xdr:nvSpPr>
        <xdr:cNvPr id="531" name="n_2aveValue【学校施設】&#10;有形固定資産減価償却率">
          <a:extLst>
            <a:ext uri="{FF2B5EF4-FFF2-40B4-BE49-F238E27FC236}">
              <a16:creationId xmlns:a16="http://schemas.microsoft.com/office/drawing/2014/main" id="{2603D93C-2779-4A35-B3B3-F50686D4C93A}"/>
            </a:ext>
          </a:extLst>
        </xdr:cNvPr>
        <xdr:cNvSpPr txBox="1"/>
      </xdr:nvSpPr>
      <xdr:spPr>
        <a:xfrm>
          <a:off x="12964169" y="923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147337</xdr:rowOff>
    </xdr:from>
    <xdr:ext cx="405111" cy="259045"/>
    <xdr:sp macro="" textlink="">
      <xdr:nvSpPr>
        <xdr:cNvPr id="532" name="n_3aveValue【学校施設】&#10;有形固定資産減価償却率">
          <a:extLst>
            <a:ext uri="{FF2B5EF4-FFF2-40B4-BE49-F238E27FC236}">
              <a16:creationId xmlns:a16="http://schemas.microsoft.com/office/drawing/2014/main" id="{EEB72C4A-6A18-4949-BC6F-88A12E92CDE1}"/>
            </a:ext>
          </a:extLst>
        </xdr:cNvPr>
        <xdr:cNvSpPr txBox="1"/>
      </xdr:nvSpPr>
      <xdr:spPr>
        <a:xfrm>
          <a:off x="12164069" y="921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140479</xdr:rowOff>
    </xdr:from>
    <xdr:ext cx="405111" cy="259045"/>
    <xdr:sp macro="" textlink="">
      <xdr:nvSpPr>
        <xdr:cNvPr id="533" name="n_4aveValue【学校施設】&#10;有形固定資産減価償却率">
          <a:extLst>
            <a:ext uri="{FF2B5EF4-FFF2-40B4-BE49-F238E27FC236}">
              <a16:creationId xmlns:a16="http://schemas.microsoft.com/office/drawing/2014/main" id="{DE2F2EA9-30AE-48B5-9F55-15936A509EDF}"/>
            </a:ext>
          </a:extLst>
        </xdr:cNvPr>
        <xdr:cNvSpPr txBox="1"/>
      </xdr:nvSpPr>
      <xdr:spPr>
        <a:xfrm>
          <a:off x="11354444" y="9211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41927</xdr:rowOff>
    </xdr:from>
    <xdr:ext cx="405111" cy="259045"/>
    <xdr:sp macro="" textlink="">
      <xdr:nvSpPr>
        <xdr:cNvPr id="534" name="n_1mainValue【学校施設】&#10;有形固定資産減価償却率">
          <a:extLst>
            <a:ext uri="{FF2B5EF4-FFF2-40B4-BE49-F238E27FC236}">
              <a16:creationId xmlns:a16="http://schemas.microsoft.com/office/drawing/2014/main" id="{AD7FF15D-20B3-4C72-8E58-14933D845943}"/>
            </a:ext>
          </a:extLst>
        </xdr:cNvPr>
        <xdr:cNvSpPr txBox="1"/>
      </xdr:nvSpPr>
      <xdr:spPr>
        <a:xfrm>
          <a:off x="13745219" y="976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35" name="n_2mainValue【学校施設】&#10;有形固定資産減価償却率">
          <a:extLst>
            <a:ext uri="{FF2B5EF4-FFF2-40B4-BE49-F238E27FC236}">
              <a16:creationId xmlns:a16="http://schemas.microsoft.com/office/drawing/2014/main" id="{CC36A175-AE3E-444F-A8B9-85628F83BBEE}"/>
            </a:ext>
          </a:extLst>
        </xdr:cNvPr>
        <xdr:cNvSpPr txBox="1"/>
      </xdr:nvSpPr>
      <xdr:spPr>
        <a:xfrm>
          <a:off x="12964169" y="973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156227</xdr:rowOff>
    </xdr:from>
    <xdr:ext cx="405111" cy="259045"/>
    <xdr:sp macro="" textlink="">
      <xdr:nvSpPr>
        <xdr:cNvPr id="536" name="n_3mainValue【学校施設】&#10;有形固定資産減価償却率">
          <a:extLst>
            <a:ext uri="{FF2B5EF4-FFF2-40B4-BE49-F238E27FC236}">
              <a16:creationId xmlns:a16="http://schemas.microsoft.com/office/drawing/2014/main" id="{3870AE7F-71CE-41B4-A95D-2C52A37F5F87}"/>
            </a:ext>
          </a:extLst>
        </xdr:cNvPr>
        <xdr:cNvSpPr txBox="1"/>
      </xdr:nvSpPr>
      <xdr:spPr>
        <a:xfrm>
          <a:off x="12164069" y="971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110507</xdr:rowOff>
    </xdr:from>
    <xdr:ext cx="405111" cy="259045"/>
    <xdr:sp macro="" textlink="">
      <xdr:nvSpPr>
        <xdr:cNvPr id="537" name="n_4mainValue【学校施設】&#10;有形固定資産減価償却率">
          <a:extLst>
            <a:ext uri="{FF2B5EF4-FFF2-40B4-BE49-F238E27FC236}">
              <a16:creationId xmlns:a16="http://schemas.microsoft.com/office/drawing/2014/main" id="{45E48073-AE88-4F5A-901D-532903806310}"/>
            </a:ext>
          </a:extLst>
        </xdr:cNvPr>
        <xdr:cNvSpPr txBox="1"/>
      </xdr:nvSpPr>
      <xdr:spPr>
        <a:xfrm>
          <a:off x="113544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a:extLst>
            <a:ext uri="{FF2B5EF4-FFF2-40B4-BE49-F238E27FC236}">
              <a16:creationId xmlns:a16="http://schemas.microsoft.com/office/drawing/2014/main" id="{BE601D62-F5C5-486C-A0D7-6D6C047C53A8}"/>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a:extLst>
            <a:ext uri="{FF2B5EF4-FFF2-40B4-BE49-F238E27FC236}">
              <a16:creationId xmlns:a16="http://schemas.microsoft.com/office/drawing/2014/main" id="{02F34C88-DFCF-4C65-99B0-50FD70C9EF70}"/>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a:extLst>
            <a:ext uri="{FF2B5EF4-FFF2-40B4-BE49-F238E27FC236}">
              <a16:creationId xmlns:a16="http://schemas.microsoft.com/office/drawing/2014/main" id="{276F030E-A542-4FF3-BD39-53348D49F44F}"/>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a:extLst>
            <a:ext uri="{FF2B5EF4-FFF2-40B4-BE49-F238E27FC236}">
              <a16:creationId xmlns:a16="http://schemas.microsoft.com/office/drawing/2014/main" id="{9BB481BF-0057-487F-BE32-B9CCEA65D19A}"/>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a:extLst>
            <a:ext uri="{FF2B5EF4-FFF2-40B4-BE49-F238E27FC236}">
              <a16:creationId xmlns:a16="http://schemas.microsoft.com/office/drawing/2014/main" id="{5A713E50-7EF5-4D47-AC5D-4CD6279B153A}"/>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a:extLst>
            <a:ext uri="{FF2B5EF4-FFF2-40B4-BE49-F238E27FC236}">
              <a16:creationId xmlns:a16="http://schemas.microsoft.com/office/drawing/2014/main" id="{0019203A-953C-4922-859A-8935B3E665A2}"/>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a:extLst>
            <a:ext uri="{FF2B5EF4-FFF2-40B4-BE49-F238E27FC236}">
              <a16:creationId xmlns:a16="http://schemas.microsoft.com/office/drawing/2014/main" id="{8458126B-885B-4912-A563-3BD19E790379}"/>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a:extLst>
            <a:ext uri="{FF2B5EF4-FFF2-40B4-BE49-F238E27FC236}">
              <a16:creationId xmlns:a16="http://schemas.microsoft.com/office/drawing/2014/main" id="{2A6F4843-760B-44E6-8DB3-AB5776B42444}"/>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a:extLst>
            <a:ext uri="{FF2B5EF4-FFF2-40B4-BE49-F238E27FC236}">
              <a16:creationId xmlns:a16="http://schemas.microsoft.com/office/drawing/2014/main" id="{43D14DDE-AB44-4D73-8748-FF46589C0566}"/>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a:extLst>
            <a:ext uri="{FF2B5EF4-FFF2-40B4-BE49-F238E27FC236}">
              <a16:creationId xmlns:a16="http://schemas.microsoft.com/office/drawing/2014/main" id="{3574A88A-9352-46F0-91FE-1EE5FBA91B4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8" name="直線コネクタ 547">
          <a:extLst>
            <a:ext uri="{FF2B5EF4-FFF2-40B4-BE49-F238E27FC236}">
              <a16:creationId xmlns:a16="http://schemas.microsoft.com/office/drawing/2014/main" id="{84A9C2A7-D857-4BC5-A1AB-D786E7554139}"/>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9" name="テキスト ボックス 548">
          <a:extLst>
            <a:ext uri="{FF2B5EF4-FFF2-40B4-BE49-F238E27FC236}">
              <a16:creationId xmlns:a16="http://schemas.microsoft.com/office/drawing/2014/main" id="{86399046-6E87-4F31-B320-148F717CCBB9}"/>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0" name="直線コネクタ 549">
          <a:extLst>
            <a:ext uri="{FF2B5EF4-FFF2-40B4-BE49-F238E27FC236}">
              <a16:creationId xmlns:a16="http://schemas.microsoft.com/office/drawing/2014/main" id="{39E73C43-4F5E-4163-B742-E2AE81D4D30A}"/>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1" name="テキスト ボックス 550">
          <a:extLst>
            <a:ext uri="{FF2B5EF4-FFF2-40B4-BE49-F238E27FC236}">
              <a16:creationId xmlns:a16="http://schemas.microsoft.com/office/drawing/2014/main" id="{5F00595C-B2BF-496C-B95A-8FA56D73A5BA}"/>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2" name="直線コネクタ 551">
          <a:extLst>
            <a:ext uri="{FF2B5EF4-FFF2-40B4-BE49-F238E27FC236}">
              <a16:creationId xmlns:a16="http://schemas.microsoft.com/office/drawing/2014/main" id="{00DE2755-9E9C-4540-B89B-5D984D3DD08B}"/>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3" name="テキスト ボックス 552">
          <a:extLst>
            <a:ext uri="{FF2B5EF4-FFF2-40B4-BE49-F238E27FC236}">
              <a16:creationId xmlns:a16="http://schemas.microsoft.com/office/drawing/2014/main" id="{CA68E6D5-165C-4B3A-84CA-5279124F95AD}"/>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4" name="直線コネクタ 553">
          <a:extLst>
            <a:ext uri="{FF2B5EF4-FFF2-40B4-BE49-F238E27FC236}">
              <a16:creationId xmlns:a16="http://schemas.microsoft.com/office/drawing/2014/main" id="{F0B58D21-B63B-48A2-A7DD-BBA285382026}"/>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5" name="テキスト ボックス 554">
          <a:extLst>
            <a:ext uri="{FF2B5EF4-FFF2-40B4-BE49-F238E27FC236}">
              <a16:creationId xmlns:a16="http://schemas.microsoft.com/office/drawing/2014/main" id="{08989002-6D3A-4D8F-9B48-1126A807DD0F}"/>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6" name="直線コネクタ 555">
          <a:extLst>
            <a:ext uri="{FF2B5EF4-FFF2-40B4-BE49-F238E27FC236}">
              <a16:creationId xmlns:a16="http://schemas.microsoft.com/office/drawing/2014/main" id="{E035D27E-17A4-4D96-84FB-AFFAE0A9485B}"/>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7" name="テキスト ボックス 556">
          <a:extLst>
            <a:ext uri="{FF2B5EF4-FFF2-40B4-BE49-F238E27FC236}">
              <a16:creationId xmlns:a16="http://schemas.microsoft.com/office/drawing/2014/main" id="{67D857C1-932B-46A3-B6BC-2637889A9C81}"/>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178DF417-5252-40F2-A957-1D4FE1F6C12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9" name="テキスト ボックス 558">
          <a:extLst>
            <a:ext uri="{FF2B5EF4-FFF2-40B4-BE49-F238E27FC236}">
              <a16:creationId xmlns:a16="http://schemas.microsoft.com/office/drawing/2014/main" id="{30BEE4D1-10A2-4BF3-BB30-C01F253D3D25}"/>
            </a:ext>
          </a:extLst>
        </xdr:cNvPr>
        <xdr:cNvSpPr txBox="1"/>
      </xdr:nvSpPr>
      <xdr:spPr>
        <a:xfrm>
          <a:off x="15985051" y="8503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a:extLst>
            <a:ext uri="{FF2B5EF4-FFF2-40B4-BE49-F238E27FC236}">
              <a16:creationId xmlns:a16="http://schemas.microsoft.com/office/drawing/2014/main" id="{DB6A2CC7-8447-4FFA-AA01-CBA1584BA010}"/>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61" name="直線コネクタ 560">
          <a:extLst>
            <a:ext uri="{FF2B5EF4-FFF2-40B4-BE49-F238E27FC236}">
              <a16:creationId xmlns:a16="http://schemas.microsoft.com/office/drawing/2014/main" id="{CD87E851-B2EF-4139-8F0F-D5AFFCF650D6}"/>
            </a:ext>
          </a:extLst>
        </xdr:cNvPr>
        <xdr:cNvCxnSpPr/>
      </xdr:nvCxnSpPr>
      <xdr:spPr>
        <a:xfrm flipV="1">
          <a:off x="19954239" y="9115298"/>
          <a:ext cx="0" cy="1188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62" name="【学校施設】&#10;一人当たり面積最小値テキスト">
          <a:extLst>
            <a:ext uri="{FF2B5EF4-FFF2-40B4-BE49-F238E27FC236}">
              <a16:creationId xmlns:a16="http://schemas.microsoft.com/office/drawing/2014/main" id="{14428CAD-F7DA-48D5-9871-B7F7B1E03D28}"/>
            </a:ext>
          </a:extLst>
        </xdr:cNvPr>
        <xdr:cNvSpPr txBox="1"/>
      </xdr:nvSpPr>
      <xdr:spPr>
        <a:xfrm>
          <a:off x="19992975" y="1030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63" name="直線コネクタ 562">
          <a:extLst>
            <a:ext uri="{FF2B5EF4-FFF2-40B4-BE49-F238E27FC236}">
              <a16:creationId xmlns:a16="http://schemas.microsoft.com/office/drawing/2014/main" id="{7373FBC4-458E-4637-BD0F-80606FFD16A0}"/>
            </a:ext>
          </a:extLst>
        </xdr:cNvPr>
        <xdr:cNvCxnSpPr/>
      </xdr:nvCxnSpPr>
      <xdr:spPr>
        <a:xfrm>
          <a:off x="19878675" y="103037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64" name="【学校施設】&#10;一人当たり面積最大値テキスト">
          <a:extLst>
            <a:ext uri="{FF2B5EF4-FFF2-40B4-BE49-F238E27FC236}">
              <a16:creationId xmlns:a16="http://schemas.microsoft.com/office/drawing/2014/main" id="{8552EE69-464A-45BD-A865-572AC8D966B9}"/>
            </a:ext>
          </a:extLst>
        </xdr:cNvPr>
        <xdr:cNvSpPr txBox="1"/>
      </xdr:nvSpPr>
      <xdr:spPr>
        <a:xfrm>
          <a:off x="19992975" y="890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65" name="直線コネクタ 564">
          <a:extLst>
            <a:ext uri="{FF2B5EF4-FFF2-40B4-BE49-F238E27FC236}">
              <a16:creationId xmlns:a16="http://schemas.microsoft.com/office/drawing/2014/main" id="{83C7B4C0-039C-43F4-87BA-CC66B0E8F451}"/>
            </a:ext>
          </a:extLst>
        </xdr:cNvPr>
        <xdr:cNvCxnSpPr/>
      </xdr:nvCxnSpPr>
      <xdr:spPr>
        <a:xfrm>
          <a:off x="19878675" y="91152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566" name="【学校施設】&#10;一人当たり面積平均値テキスト">
          <a:extLst>
            <a:ext uri="{FF2B5EF4-FFF2-40B4-BE49-F238E27FC236}">
              <a16:creationId xmlns:a16="http://schemas.microsoft.com/office/drawing/2014/main" id="{29EAD276-55D4-4CC7-A5F5-D66FDC567304}"/>
            </a:ext>
          </a:extLst>
        </xdr:cNvPr>
        <xdr:cNvSpPr txBox="1"/>
      </xdr:nvSpPr>
      <xdr:spPr>
        <a:xfrm>
          <a:off x="19992975" y="1010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67" name="フローチャート: 判断 566">
          <a:extLst>
            <a:ext uri="{FF2B5EF4-FFF2-40B4-BE49-F238E27FC236}">
              <a16:creationId xmlns:a16="http://schemas.microsoft.com/office/drawing/2014/main" id="{D93CCBD0-57B8-479F-ABD1-95B24DB50B65}"/>
            </a:ext>
          </a:extLst>
        </xdr:cNvPr>
        <xdr:cNvSpPr/>
      </xdr:nvSpPr>
      <xdr:spPr>
        <a:xfrm>
          <a:off x="19897725" y="101223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68" name="フローチャート: 判断 567">
          <a:extLst>
            <a:ext uri="{FF2B5EF4-FFF2-40B4-BE49-F238E27FC236}">
              <a16:creationId xmlns:a16="http://schemas.microsoft.com/office/drawing/2014/main" id="{A5419232-1216-481F-AE4F-BDCCE5D0A138}"/>
            </a:ext>
          </a:extLst>
        </xdr:cNvPr>
        <xdr:cNvSpPr/>
      </xdr:nvSpPr>
      <xdr:spPr>
        <a:xfrm>
          <a:off x="19154775" y="101232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69" name="フローチャート: 判断 568">
          <a:extLst>
            <a:ext uri="{FF2B5EF4-FFF2-40B4-BE49-F238E27FC236}">
              <a16:creationId xmlns:a16="http://schemas.microsoft.com/office/drawing/2014/main" id="{A0565A74-E264-4045-8EFA-0B9FE0606422}"/>
            </a:ext>
          </a:extLst>
        </xdr:cNvPr>
        <xdr:cNvSpPr/>
      </xdr:nvSpPr>
      <xdr:spPr>
        <a:xfrm>
          <a:off x="18345150" y="100664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570" name="フローチャート: 判断 569">
          <a:extLst>
            <a:ext uri="{FF2B5EF4-FFF2-40B4-BE49-F238E27FC236}">
              <a16:creationId xmlns:a16="http://schemas.microsoft.com/office/drawing/2014/main" id="{621C53AD-1386-4EA8-851D-8C4DD915BB9F}"/>
            </a:ext>
          </a:extLst>
        </xdr:cNvPr>
        <xdr:cNvSpPr/>
      </xdr:nvSpPr>
      <xdr:spPr>
        <a:xfrm>
          <a:off x="17554575" y="10067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29401</xdr:rowOff>
    </xdr:from>
    <xdr:to>
      <xdr:col>98</xdr:col>
      <xdr:colOff>38100</xdr:colOff>
      <xdr:row>62</xdr:row>
      <xdr:rowOff>131001</xdr:rowOff>
    </xdr:to>
    <xdr:sp macro="" textlink="">
      <xdr:nvSpPr>
        <xdr:cNvPr id="571" name="フローチャート: 判断 570">
          <a:extLst>
            <a:ext uri="{FF2B5EF4-FFF2-40B4-BE49-F238E27FC236}">
              <a16:creationId xmlns:a16="http://schemas.microsoft.com/office/drawing/2014/main" id="{7F213268-D302-4FDE-B5FF-E1D257069BBD}"/>
            </a:ext>
          </a:extLst>
        </xdr:cNvPr>
        <xdr:cNvSpPr/>
      </xdr:nvSpPr>
      <xdr:spPr>
        <a:xfrm>
          <a:off x="16754475" y="1006557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8D12D554-C2CC-46A9-90AE-ED12BA92A53D}"/>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9ED6BD59-6589-4C47-A407-5EC8718BE3E2}"/>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39B453FE-13A1-4131-AA16-A1CF1B781CBD}"/>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C6108EDC-A0B0-426F-814B-F8CA85AD9265}"/>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F9CB98F1-7F6F-4477-A7D9-BB147DBDF6C5}"/>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96266</xdr:rowOff>
    </xdr:from>
    <xdr:to>
      <xdr:col>112</xdr:col>
      <xdr:colOff>38100</xdr:colOff>
      <xdr:row>63</xdr:row>
      <xdr:rowOff>26416</xdr:rowOff>
    </xdr:to>
    <xdr:sp macro="" textlink="">
      <xdr:nvSpPr>
        <xdr:cNvPr id="577" name="楕円 576">
          <a:extLst>
            <a:ext uri="{FF2B5EF4-FFF2-40B4-BE49-F238E27FC236}">
              <a16:creationId xmlns:a16="http://schemas.microsoft.com/office/drawing/2014/main" id="{A9C690EA-4478-400B-9A3C-0E41FAA5842F}"/>
            </a:ext>
          </a:extLst>
        </xdr:cNvPr>
        <xdr:cNvSpPr/>
      </xdr:nvSpPr>
      <xdr:spPr>
        <a:xfrm>
          <a:off x="19154775" y="101356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97599</xdr:rowOff>
    </xdr:from>
    <xdr:to>
      <xdr:col>107</xdr:col>
      <xdr:colOff>101600</xdr:colOff>
      <xdr:row>63</xdr:row>
      <xdr:rowOff>27749</xdr:rowOff>
    </xdr:to>
    <xdr:sp macro="" textlink="">
      <xdr:nvSpPr>
        <xdr:cNvPr id="578" name="楕円 577">
          <a:extLst>
            <a:ext uri="{FF2B5EF4-FFF2-40B4-BE49-F238E27FC236}">
              <a16:creationId xmlns:a16="http://schemas.microsoft.com/office/drawing/2014/main" id="{205AA020-4718-4F36-8716-A7BC4150401B}"/>
            </a:ext>
          </a:extLst>
        </xdr:cNvPr>
        <xdr:cNvSpPr/>
      </xdr:nvSpPr>
      <xdr:spPr>
        <a:xfrm>
          <a:off x="18345150" y="101369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147066</xdr:rowOff>
    </xdr:from>
    <xdr:to>
      <xdr:col>111</xdr:col>
      <xdr:colOff>177800</xdr:colOff>
      <xdr:row>62</xdr:row>
      <xdr:rowOff>148399</xdr:rowOff>
    </xdr:to>
    <xdr:cxnSp macro="">
      <xdr:nvCxnSpPr>
        <xdr:cNvPr id="579" name="直線コネクタ 578">
          <a:extLst>
            <a:ext uri="{FF2B5EF4-FFF2-40B4-BE49-F238E27FC236}">
              <a16:creationId xmlns:a16="http://schemas.microsoft.com/office/drawing/2014/main" id="{2F3505D0-00C2-430E-9A6D-0ED846D38631}"/>
            </a:ext>
          </a:extLst>
        </xdr:cNvPr>
        <xdr:cNvCxnSpPr/>
      </xdr:nvCxnSpPr>
      <xdr:spPr>
        <a:xfrm flipV="1">
          <a:off x="18392775" y="10183241"/>
          <a:ext cx="809625"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101981</xdr:rowOff>
    </xdr:from>
    <xdr:to>
      <xdr:col>102</xdr:col>
      <xdr:colOff>165100</xdr:colOff>
      <xdr:row>63</xdr:row>
      <xdr:rowOff>32131</xdr:rowOff>
    </xdr:to>
    <xdr:sp macro="" textlink="">
      <xdr:nvSpPr>
        <xdr:cNvPr id="580" name="楕円 579">
          <a:extLst>
            <a:ext uri="{FF2B5EF4-FFF2-40B4-BE49-F238E27FC236}">
              <a16:creationId xmlns:a16="http://schemas.microsoft.com/office/drawing/2014/main" id="{1D2558A9-9CC2-4E8E-8C51-3976B466DFBF}"/>
            </a:ext>
          </a:extLst>
        </xdr:cNvPr>
        <xdr:cNvSpPr/>
      </xdr:nvSpPr>
      <xdr:spPr>
        <a:xfrm>
          <a:off x="17554575" y="1014450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148399</xdr:rowOff>
    </xdr:from>
    <xdr:to>
      <xdr:col>107</xdr:col>
      <xdr:colOff>50800</xdr:colOff>
      <xdr:row>62</xdr:row>
      <xdr:rowOff>152781</xdr:rowOff>
    </xdr:to>
    <xdr:cxnSp macro="">
      <xdr:nvCxnSpPr>
        <xdr:cNvPr id="581" name="直線コネクタ 580">
          <a:extLst>
            <a:ext uri="{FF2B5EF4-FFF2-40B4-BE49-F238E27FC236}">
              <a16:creationId xmlns:a16="http://schemas.microsoft.com/office/drawing/2014/main" id="{30D84C78-5065-4101-9259-6CCD72BD0D3E}"/>
            </a:ext>
          </a:extLst>
        </xdr:cNvPr>
        <xdr:cNvCxnSpPr/>
      </xdr:nvCxnSpPr>
      <xdr:spPr>
        <a:xfrm flipV="1">
          <a:off x="17602200" y="10184574"/>
          <a:ext cx="790575"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103315</xdr:rowOff>
    </xdr:from>
    <xdr:to>
      <xdr:col>98</xdr:col>
      <xdr:colOff>38100</xdr:colOff>
      <xdr:row>63</xdr:row>
      <xdr:rowOff>33465</xdr:rowOff>
    </xdr:to>
    <xdr:sp macro="" textlink="">
      <xdr:nvSpPr>
        <xdr:cNvPr id="582" name="楕円 581">
          <a:extLst>
            <a:ext uri="{FF2B5EF4-FFF2-40B4-BE49-F238E27FC236}">
              <a16:creationId xmlns:a16="http://schemas.microsoft.com/office/drawing/2014/main" id="{4A47AC40-48C0-4496-8AB1-C2952B181A27}"/>
            </a:ext>
          </a:extLst>
        </xdr:cNvPr>
        <xdr:cNvSpPr/>
      </xdr:nvSpPr>
      <xdr:spPr>
        <a:xfrm>
          <a:off x="16754475" y="1014584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152781</xdr:rowOff>
    </xdr:from>
    <xdr:to>
      <xdr:col>102</xdr:col>
      <xdr:colOff>114300</xdr:colOff>
      <xdr:row>62</xdr:row>
      <xdr:rowOff>154115</xdr:rowOff>
    </xdr:to>
    <xdr:cxnSp macro="">
      <xdr:nvCxnSpPr>
        <xdr:cNvPr id="583" name="直線コネクタ 582">
          <a:extLst>
            <a:ext uri="{FF2B5EF4-FFF2-40B4-BE49-F238E27FC236}">
              <a16:creationId xmlns:a16="http://schemas.microsoft.com/office/drawing/2014/main" id="{A91BDA2A-6C43-41CE-9D1C-9A6F4F1B1169}"/>
            </a:ext>
          </a:extLst>
        </xdr:cNvPr>
        <xdr:cNvCxnSpPr/>
      </xdr:nvCxnSpPr>
      <xdr:spPr>
        <a:xfrm flipV="1">
          <a:off x="16802100" y="10192131"/>
          <a:ext cx="8001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584" name="n_1aveValue【学校施設】&#10;一人当たり面積">
          <a:extLst>
            <a:ext uri="{FF2B5EF4-FFF2-40B4-BE49-F238E27FC236}">
              <a16:creationId xmlns:a16="http://schemas.microsoft.com/office/drawing/2014/main" id="{CB5FC9D2-0C12-4542-96E8-7D75F90768A2}"/>
            </a:ext>
          </a:extLst>
        </xdr:cNvPr>
        <xdr:cNvSpPr txBox="1"/>
      </xdr:nvSpPr>
      <xdr:spPr>
        <a:xfrm>
          <a:off x="18983402" y="990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585" name="n_2aveValue【学校施設】&#10;一人当たり面積">
          <a:extLst>
            <a:ext uri="{FF2B5EF4-FFF2-40B4-BE49-F238E27FC236}">
              <a16:creationId xmlns:a16="http://schemas.microsoft.com/office/drawing/2014/main" id="{AB4D6330-5525-48E7-BFD8-5DA5AF00E34F}"/>
            </a:ext>
          </a:extLst>
        </xdr:cNvPr>
        <xdr:cNvSpPr txBox="1"/>
      </xdr:nvSpPr>
      <xdr:spPr>
        <a:xfrm>
          <a:off x="18183302" y="986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586" name="n_3aveValue【学校施設】&#10;一人当たり面積">
          <a:extLst>
            <a:ext uri="{FF2B5EF4-FFF2-40B4-BE49-F238E27FC236}">
              <a16:creationId xmlns:a16="http://schemas.microsoft.com/office/drawing/2014/main" id="{4EB9D6D8-108C-43C2-BC1D-75F68B9F5E70}"/>
            </a:ext>
          </a:extLst>
        </xdr:cNvPr>
        <xdr:cNvSpPr txBox="1"/>
      </xdr:nvSpPr>
      <xdr:spPr>
        <a:xfrm>
          <a:off x="17383202" y="98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147528</xdr:rowOff>
    </xdr:from>
    <xdr:ext cx="469744" cy="259045"/>
    <xdr:sp macro="" textlink="">
      <xdr:nvSpPr>
        <xdr:cNvPr id="587" name="n_4aveValue【学校施設】&#10;一人当たり面積">
          <a:extLst>
            <a:ext uri="{FF2B5EF4-FFF2-40B4-BE49-F238E27FC236}">
              <a16:creationId xmlns:a16="http://schemas.microsoft.com/office/drawing/2014/main" id="{0DD46BF0-5261-4D6A-A1F2-4ABF93221A1A}"/>
            </a:ext>
          </a:extLst>
        </xdr:cNvPr>
        <xdr:cNvSpPr txBox="1"/>
      </xdr:nvSpPr>
      <xdr:spPr>
        <a:xfrm>
          <a:off x="16592627" y="985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17543</xdr:rowOff>
    </xdr:from>
    <xdr:ext cx="469744" cy="259045"/>
    <xdr:sp macro="" textlink="">
      <xdr:nvSpPr>
        <xdr:cNvPr id="588" name="n_1mainValue【学校施設】&#10;一人当たり面積">
          <a:extLst>
            <a:ext uri="{FF2B5EF4-FFF2-40B4-BE49-F238E27FC236}">
              <a16:creationId xmlns:a16="http://schemas.microsoft.com/office/drawing/2014/main" id="{C86CFA5A-8200-4662-B09C-7CC4840794C3}"/>
            </a:ext>
          </a:extLst>
        </xdr:cNvPr>
        <xdr:cNvSpPr txBox="1"/>
      </xdr:nvSpPr>
      <xdr:spPr>
        <a:xfrm>
          <a:off x="18983402" y="1021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18876</xdr:rowOff>
    </xdr:from>
    <xdr:ext cx="469744" cy="259045"/>
    <xdr:sp macro="" textlink="">
      <xdr:nvSpPr>
        <xdr:cNvPr id="589" name="n_2mainValue【学校施設】&#10;一人当たり面積">
          <a:extLst>
            <a:ext uri="{FF2B5EF4-FFF2-40B4-BE49-F238E27FC236}">
              <a16:creationId xmlns:a16="http://schemas.microsoft.com/office/drawing/2014/main" id="{E3B48700-BC02-4359-9912-2508FCD18E74}"/>
            </a:ext>
          </a:extLst>
        </xdr:cNvPr>
        <xdr:cNvSpPr txBox="1"/>
      </xdr:nvSpPr>
      <xdr:spPr>
        <a:xfrm>
          <a:off x="18183302" y="1022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23258</xdr:rowOff>
    </xdr:from>
    <xdr:ext cx="469744" cy="259045"/>
    <xdr:sp macro="" textlink="">
      <xdr:nvSpPr>
        <xdr:cNvPr id="590" name="n_3mainValue【学校施設】&#10;一人当たり面積">
          <a:extLst>
            <a:ext uri="{FF2B5EF4-FFF2-40B4-BE49-F238E27FC236}">
              <a16:creationId xmlns:a16="http://schemas.microsoft.com/office/drawing/2014/main" id="{C6210E62-C461-462D-AD9C-A12EDB792EF3}"/>
            </a:ext>
          </a:extLst>
        </xdr:cNvPr>
        <xdr:cNvSpPr txBox="1"/>
      </xdr:nvSpPr>
      <xdr:spPr>
        <a:xfrm>
          <a:off x="17383202" y="1022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24592</xdr:rowOff>
    </xdr:from>
    <xdr:ext cx="469744" cy="259045"/>
    <xdr:sp macro="" textlink="">
      <xdr:nvSpPr>
        <xdr:cNvPr id="591" name="n_4mainValue【学校施設】&#10;一人当たり面積">
          <a:extLst>
            <a:ext uri="{FF2B5EF4-FFF2-40B4-BE49-F238E27FC236}">
              <a16:creationId xmlns:a16="http://schemas.microsoft.com/office/drawing/2014/main" id="{C774404C-E25D-4240-9F4C-A6C111451637}"/>
            </a:ext>
          </a:extLst>
        </xdr:cNvPr>
        <xdr:cNvSpPr txBox="1"/>
      </xdr:nvSpPr>
      <xdr:spPr>
        <a:xfrm>
          <a:off x="16592627" y="1022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B4BC20DE-AC8A-452D-8262-79DC2B2A45A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A0C16A3C-68FE-486C-A959-984EC490309B}"/>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E420B0D3-5676-4CD7-ADDC-D5E891926B78}"/>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5A9568E7-738C-400F-8861-62C63AD52168}"/>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3849A0D7-9EFC-410D-ADAD-032D88D419E7}"/>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69DCC34B-A9D6-4352-B24F-4BE2D519478E}"/>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B9AEF1D5-4128-4D50-A589-DC8F2FE69466}"/>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E01DE948-A56D-4786-A7BA-F397B34C7561}"/>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a:extLst>
            <a:ext uri="{FF2B5EF4-FFF2-40B4-BE49-F238E27FC236}">
              <a16:creationId xmlns:a16="http://schemas.microsoft.com/office/drawing/2014/main" id="{B5485842-5800-425C-9362-D72F8F1E9FB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a:extLst>
            <a:ext uri="{FF2B5EF4-FFF2-40B4-BE49-F238E27FC236}">
              <a16:creationId xmlns:a16="http://schemas.microsoft.com/office/drawing/2014/main" id="{9F7AAE6D-78AE-43E1-8CBD-A29EC34734DC}"/>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a:extLst>
            <a:ext uri="{FF2B5EF4-FFF2-40B4-BE49-F238E27FC236}">
              <a16:creationId xmlns:a16="http://schemas.microsoft.com/office/drawing/2014/main" id="{60795254-2A49-4421-8204-BE0640C963FE}"/>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3" name="直線コネクタ 602">
          <a:extLst>
            <a:ext uri="{FF2B5EF4-FFF2-40B4-BE49-F238E27FC236}">
              <a16:creationId xmlns:a16="http://schemas.microsoft.com/office/drawing/2014/main" id="{3AE6B7FE-5F60-492C-B841-D5DBB22A1C7F}"/>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4" name="テキスト ボックス 603">
          <a:extLst>
            <a:ext uri="{FF2B5EF4-FFF2-40B4-BE49-F238E27FC236}">
              <a16:creationId xmlns:a16="http://schemas.microsoft.com/office/drawing/2014/main" id="{D3D528F1-E854-4D0C-8EA7-D589A1972838}"/>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5" name="直線コネクタ 604">
          <a:extLst>
            <a:ext uri="{FF2B5EF4-FFF2-40B4-BE49-F238E27FC236}">
              <a16:creationId xmlns:a16="http://schemas.microsoft.com/office/drawing/2014/main" id="{6CFB0517-0D98-45E7-B48D-B7310A1AAC68}"/>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6" name="テキスト ボックス 605">
          <a:extLst>
            <a:ext uri="{FF2B5EF4-FFF2-40B4-BE49-F238E27FC236}">
              <a16:creationId xmlns:a16="http://schemas.microsoft.com/office/drawing/2014/main" id="{AF3B4883-F450-4F7D-BB49-E5DA81516332}"/>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7" name="直線コネクタ 606">
          <a:extLst>
            <a:ext uri="{FF2B5EF4-FFF2-40B4-BE49-F238E27FC236}">
              <a16:creationId xmlns:a16="http://schemas.microsoft.com/office/drawing/2014/main" id="{B76A47FC-5FD0-4423-946E-D66C6C362D8E}"/>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8" name="テキスト ボックス 607">
          <a:extLst>
            <a:ext uri="{FF2B5EF4-FFF2-40B4-BE49-F238E27FC236}">
              <a16:creationId xmlns:a16="http://schemas.microsoft.com/office/drawing/2014/main" id="{15C6653C-0678-45DD-910E-C59D4FC77F02}"/>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9" name="直線コネクタ 608">
          <a:extLst>
            <a:ext uri="{FF2B5EF4-FFF2-40B4-BE49-F238E27FC236}">
              <a16:creationId xmlns:a16="http://schemas.microsoft.com/office/drawing/2014/main" id="{984CE47F-CB1C-417B-9FA3-63F1E45418C4}"/>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0" name="テキスト ボックス 609">
          <a:extLst>
            <a:ext uri="{FF2B5EF4-FFF2-40B4-BE49-F238E27FC236}">
              <a16:creationId xmlns:a16="http://schemas.microsoft.com/office/drawing/2014/main" id="{81A4A9AA-50A9-43ED-A87A-5A05EAD8FBF4}"/>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1" name="直線コネクタ 610">
          <a:extLst>
            <a:ext uri="{FF2B5EF4-FFF2-40B4-BE49-F238E27FC236}">
              <a16:creationId xmlns:a16="http://schemas.microsoft.com/office/drawing/2014/main" id="{C05F7FAD-1E41-4705-8135-C21B367ADCEF}"/>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2" name="テキスト ボックス 611">
          <a:extLst>
            <a:ext uri="{FF2B5EF4-FFF2-40B4-BE49-F238E27FC236}">
              <a16:creationId xmlns:a16="http://schemas.microsoft.com/office/drawing/2014/main" id="{A454FD74-F698-42AC-85AC-CA5E434B9DA0}"/>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3" name="直線コネクタ 612">
          <a:extLst>
            <a:ext uri="{FF2B5EF4-FFF2-40B4-BE49-F238E27FC236}">
              <a16:creationId xmlns:a16="http://schemas.microsoft.com/office/drawing/2014/main" id="{F98D2F13-6FD3-492B-820A-84AA24A45D9C}"/>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4" name="テキスト ボックス 613">
          <a:extLst>
            <a:ext uri="{FF2B5EF4-FFF2-40B4-BE49-F238E27FC236}">
              <a16:creationId xmlns:a16="http://schemas.microsoft.com/office/drawing/2014/main" id="{931117B0-4D6A-46F3-AC7F-FC161640D19B}"/>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a:extLst>
            <a:ext uri="{FF2B5EF4-FFF2-40B4-BE49-F238E27FC236}">
              <a16:creationId xmlns:a16="http://schemas.microsoft.com/office/drawing/2014/main" id="{19EF91F9-EC85-439F-9D94-E3F6F3B80D72}"/>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児童館】&#10;有形固定資産減価償却率グラフ枠">
          <a:extLst>
            <a:ext uri="{FF2B5EF4-FFF2-40B4-BE49-F238E27FC236}">
              <a16:creationId xmlns:a16="http://schemas.microsoft.com/office/drawing/2014/main" id="{5BBEF0A1-D5FA-4F28-9B0C-686B3A76051E}"/>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17" name="直線コネクタ 616">
          <a:extLst>
            <a:ext uri="{FF2B5EF4-FFF2-40B4-BE49-F238E27FC236}">
              <a16:creationId xmlns:a16="http://schemas.microsoft.com/office/drawing/2014/main" id="{688436D1-18D8-4BE6-B033-25594AB5376E}"/>
            </a:ext>
          </a:extLst>
        </xdr:cNvPr>
        <xdr:cNvCxnSpPr/>
      </xdr:nvCxnSpPr>
      <xdr:spPr>
        <a:xfrm flipV="1">
          <a:off x="14696439" y="12583069"/>
          <a:ext cx="0" cy="1501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8" name="【児童館】&#10;有形固定資産減価償却率最小値テキスト">
          <a:extLst>
            <a:ext uri="{FF2B5EF4-FFF2-40B4-BE49-F238E27FC236}">
              <a16:creationId xmlns:a16="http://schemas.microsoft.com/office/drawing/2014/main" id="{78F9BBCA-137F-4F29-8BB0-F29B0F481AC3}"/>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9" name="直線コネクタ 618">
          <a:extLst>
            <a:ext uri="{FF2B5EF4-FFF2-40B4-BE49-F238E27FC236}">
              <a16:creationId xmlns:a16="http://schemas.microsoft.com/office/drawing/2014/main" id="{C7C2F21E-8641-4A83-B9DB-B9CCC346C0B1}"/>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20" name="【児童館】&#10;有形固定資産減価償却率最大値テキスト">
          <a:extLst>
            <a:ext uri="{FF2B5EF4-FFF2-40B4-BE49-F238E27FC236}">
              <a16:creationId xmlns:a16="http://schemas.microsoft.com/office/drawing/2014/main" id="{CC92C075-B12B-4357-AE87-CEDBCFEB6F78}"/>
            </a:ext>
          </a:extLst>
        </xdr:cNvPr>
        <xdr:cNvSpPr txBox="1"/>
      </xdr:nvSpPr>
      <xdr:spPr>
        <a:xfrm>
          <a:off x="14735175" y="123709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21" name="直線コネクタ 620">
          <a:extLst>
            <a:ext uri="{FF2B5EF4-FFF2-40B4-BE49-F238E27FC236}">
              <a16:creationId xmlns:a16="http://schemas.microsoft.com/office/drawing/2014/main" id="{A7FD275C-7847-420A-A100-188F8B45483F}"/>
            </a:ext>
          </a:extLst>
        </xdr:cNvPr>
        <xdr:cNvCxnSpPr/>
      </xdr:nvCxnSpPr>
      <xdr:spPr>
        <a:xfrm>
          <a:off x="14611350" y="125830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9814</xdr:rowOff>
    </xdr:from>
    <xdr:ext cx="405111" cy="259045"/>
    <xdr:sp macro="" textlink="">
      <xdr:nvSpPr>
        <xdr:cNvPr id="622" name="【児童館】&#10;有形固定資産減価償却率平均値テキスト">
          <a:extLst>
            <a:ext uri="{FF2B5EF4-FFF2-40B4-BE49-F238E27FC236}">
              <a16:creationId xmlns:a16="http://schemas.microsoft.com/office/drawing/2014/main" id="{99563FF9-FAFC-48A0-90B0-F2193B4EF0F6}"/>
            </a:ext>
          </a:extLst>
        </xdr:cNvPr>
        <xdr:cNvSpPr txBox="1"/>
      </xdr:nvSpPr>
      <xdr:spPr>
        <a:xfrm>
          <a:off x="14735175" y="13284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23" name="フローチャート: 判断 622">
          <a:extLst>
            <a:ext uri="{FF2B5EF4-FFF2-40B4-BE49-F238E27FC236}">
              <a16:creationId xmlns:a16="http://schemas.microsoft.com/office/drawing/2014/main" id="{8502CA86-0DA4-4D06-9DCF-97087665658B}"/>
            </a:ext>
          </a:extLst>
        </xdr:cNvPr>
        <xdr:cNvSpPr/>
      </xdr:nvSpPr>
      <xdr:spPr>
        <a:xfrm>
          <a:off x="14649450" y="1330606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24" name="フローチャート: 判断 623">
          <a:extLst>
            <a:ext uri="{FF2B5EF4-FFF2-40B4-BE49-F238E27FC236}">
              <a16:creationId xmlns:a16="http://schemas.microsoft.com/office/drawing/2014/main" id="{12AE8BA5-48FC-4A18-8D2D-54E30C85813D}"/>
            </a:ext>
          </a:extLst>
        </xdr:cNvPr>
        <xdr:cNvSpPr/>
      </xdr:nvSpPr>
      <xdr:spPr>
        <a:xfrm>
          <a:off x="13887450" y="13325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25" name="フローチャート: 判断 624">
          <a:extLst>
            <a:ext uri="{FF2B5EF4-FFF2-40B4-BE49-F238E27FC236}">
              <a16:creationId xmlns:a16="http://schemas.microsoft.com/office/drawing/2014/main" id="{7653FFDF-05F4-480E-92A9-BC99FAD53A9F}"/>
            </a:ext>
          </a:extLst>
        </xdr:cNvPr>
        <xdr:cNvSpPr/>
      </xdr:nvSpPr>
      <xdr:spPr>
        <a:xfrm>
          <a:off x="13096875" y="133892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26" name="フローチャート: 判断 625">
          <a:extLst>
            <a:ext uri="{FF2B5EF4-FFF2-40B4-BE49-F238E27FC236}">
              <a16:creationId xmlns:a16="http://schemas.microsoft.com/office/drawing/2014/main" id="{C993F658-6FCC-4600-AA2C-3232465539BE}"/>
            </a:ext>
          </a:extLst>
        </xdr:cNvPr>
        <xdr:cNvSpPr/>
      </xdr:nvSpPr>
      <xdr:spPr>
        <a:xfrm>
          <a:off x="12296775" y="133533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27" name="フローチャート: 判断 626">
          <a:extLst>
            <a:ext uri="{FF2B5EF4-FFF2-40B4-BE49-F238E27FC236}">
              <a16:creationId xmlns:a16="http://schemas.microsoft.com/office/drawing/2014/main" id="{C25E2046-DF3E-4431-A875-A3B01853D5FC}"/>
            </a:ext>
          </a:extLst>
        </xdr:cNvPr>
        <xdr:cNvSpPr/>
      </xdr:nvSpPr>
      <xdr:spPr>
        <a:xfrm>
          <a:off x="11487150" y="133648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D3D309-94A4-46E9-986B-AAC7367D8CAC}"/>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84CDB236-58E1-4F16-A271-A9C51A434F02}"/>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709CDAE1-2A18-4388-A4F2-198AE3C71CD8}"/>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28943362-7F59-495D-A7E5-B5191DF7A43C}"/>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CA9B0C8F-8A79-4742-967D-ACA74C7B5EA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113030</xdr:rowOff>
    </xdr:from>
    <xdr:to>
      <xdr:col>81</xdr:col>
      <xdr:colOff>101600</xdr:colOff>
      <xdr:row>84</xdr:row>
      <xdr:rowOff>43180</xdr:rowOff>
    </xdr:to>
    <xdr:sp macro="" textlink="">
      <xdr:nvSpPr>
        <xdr:cNvPr id="633" name="楕円 632">
          <a:extLst>
            <a:ext uri="{FF2B5EF4-FFF2-40B4-BE49-F238E27FC236}">
              <a16:creationId xmlns:a16="http://schemas.microsoft.com/office/drawing/2014/main" id="{8520FEA9-2F92-4303-A202-3B2038BDCA28}"/>
            </a:ext>
          </a:extLst>
        </xdr:cNvPr>
        <xdr:cNvSpPr/>
      </xdr:nvSpPr>
      <xdr:spPr>
        <a:xfrm>
          <a:off x="13887450" y="13552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34" name="楕円 633">
          <a:extLst>
            <a:ext uri="{FF2B5EF4-FFF2-40B4-BE49-F238E27FC236}">
              <a16:creationId xmlns:a16="http://schemas.microsoft.com/office/drawing/2014/main" id="{375D21E8-D9A4-46F9-A87A-8CB122E1F2B5}"/>
            </a:ext>
          </a:extLst>
        </xdr:cNvPr>
        <xdr:cNvSpPr/>
      </xdr:nvSpPr>
      <xdr:spPr>
        <a:xfrm>
          <a:off x="13096875" y="135039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118111</xdr:rowOff>
    </xdr:from>
    <xdr:to>
      <xdr:col>81</xdr:col>
      <xdr:colOff>50800</xdr:colOff>
      <xdr:row>83</xdr:row>
      <xdr:rowOff>163830</xdr:rowOff>
    </xdr:to>
    <xdr:cxnSp macro="">
      <xdr:nvCxnSpPr>
        <xdr:cNvPr id="635" name="直線コネクタ 634">
          <a:extLst>
            <a:ext uri="{FF2B5EF4-FFF2-40B4-BE49-F238E27FC236}">
              <a16:creationId xmlns:a16="http://schemas.microsoft.com/office/drawing/2014/main" id="{98CEB79B-5340-42FD-8B7F-9C8319CE271C}"/>
            </a:ext>
          </a:extLst>
        </xdr:cNvPr>
        <xdr:cNvCxnSpPr/>
      </xdr:nvCxnSpPr>
      <xdr:spPr>
        <a:xfrm>
          <a:off x="13144500" y="13561061"/>
          <a:ext cx="79057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23223</xdr:rowOff>
    </xdr:from>
    <xdr:to>
      <xdr:col>72</xdr:col>
      <xdr:colOff>38100</xdr:colOff>
      <xdr:row>83</xdr:row>
      <xdr:rowOff>124823</xdr:rowOff>
    </xdr:to>
    <xdr:sp macro="" textlink="">
      <xdr:nvSpPr>
        <xdr:cNvPr id="636" name="楕円 635">
          <a:extLst>
            <a:ext uri="{FF2B5EF4-FFF2-40B4-BE49-F238E27FC236}">
              <a16:creationId xmlns:a16="http://schemas.microsoft.com/office/drawing/2014/main" id="{28DFFF34-FD58-4988-9B61-28D75C9C238F}"/>
            </a:ext>
          </a:extLst>
        </xdr:cNvPr>
        <xdr:cNvSpPr/>
      </xdr:nvSpPr>
      <xdr:spPr>
        <a:xfrm>
          <a:off x="12296775" y="134661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74023</xdr:rowOff>
    </xdr:from>
    <xdr:to>
      <xdr:col>76</xdr:col>
      <xdr:colOff>114300</xdr:colOff>
      <xdr:row>83</xdr:row>
      <xdr:rowOff>118111</xdr:rowOff>
    </xdr:to>
    <xdr:cxnSp macro="">
      <xdr:nvCxnSpPr>
        <xdr:cNvPr id="637" name="直線コネクタ 636">
          <a:extLst>
            <a:ext uri="{FF2B5EF4-FFF2-40B4-BE49-F238E27FC236}">
              <a16:creationId xmlns:a16="http://schemas.microsoft.com/office/drawing/2014/main" id="{24D94E47-6048-4CF0-88BB-DE0C57DCEF1E}"/>
            </a:ext>
          </a:extLst>
        </xdr:cNvPr>
        <xdr:cNvCxnSpPr/>
      </xdr:nvCxnSpPr>
      <xdr:spPr>
        <a:xfrm>
          <a:off x="12344400" y="13513798"/>
          <a:ext cx="800100" cy="4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147320</xdr:rowOff>
    </xdr:from>
    <xdr:to>
      <xdr:col>67</xdr:col>
      <xdr:colOff>101600</xdr:colOff>
      <xdr:row>83</xdr:row>
      <xdr:rowOff>77470</xdr:rowOff>
    </xdr:to>
    <xdr:sp macro="" textlink="">
      <xdr:nvSpPr>
        <xdr:cNvPr id="638" name="楕円 637">
          <a:extLst>
            <a:ext uri="{FF2B5EF4-FFF2-40B4-BE49-F238E27FC236}">
              <a16:creationId xmlns:a16="http://schemas.microsoft.com/office/drawing/2014/main" id="{F3DB96D3-3616-4936-9819-8D77B67C353C}"/>
            </a:ext>
          </a:extLst>
        </xdr:cNvPr>
        <xdr:cNvSpPr/>
      </xdr:nvSpPr>
      <xdr:spPr>
        <a:xfrm>
          <a:off x="11487150" y="134219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26670</xdr:rowOff>
    </xdr:from>
    <xdr:to>
      <xdr:col>71</xdr:col>
      <xdr:colOff>177800</xdr:colOff>
      <xdr:row>83</xdr:row>
      <xdr:rowOff>74023</xdr:rowOff>
    </xdr:to>
    <xdr:cxnSp macro="">
      <xdr:nvCxnSpPr>
        <xdr:cNvPr id="639" name="直線コネクタ 638">
          <a:extLst>
            <a:ext uri="{FF2B5EF4-FFF2-40B4-BE49-F238E27FC236}">
              <a16:creationId xmlns:a16="http://schemas.microsoft.com/office/drawing/2014/main" id="{63E87843-F6EC-41ED-8BC4-AB6B464CD531}"/>
            </a:ext>
          </a:extLst>
        </xdr:cNvPr>
        <xdr:cNvCxnSpPr/>
      </xdr:nvCxnSpPr>
      <xdr:spPr>
        <a:xfrm>
          <a:off x="11534775" y="13469620"/>
          <a:ext cx="809625" cy="4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40" name="n_1aveValue【児童館】&#10;有形固定資産減価償却率">
          <a:extLst>
            <a:ext uri="{FF2B5EF4-FFF2-40B4-BE49-F238E27FC236}">
              <a16:creationId xmlns:a16="http://schemas.microsoft.com/office/drawing/2014/main" id="{5F38DB26-015C-41C6-A494-AC4AF8C61F22}"/>
            </a:ext>
          </a:extLst>
        </xdr:cNvPr>
        <xdr:cNvSpPr txBox="1"/>
      </xdr:nvSpPr>
      <xdr:spPr>
        <a:xfrm>
          <a:off x="13745219" y="1311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641" name="n_2aveValue【児童館】&#10;有形固定資産減価償却率">
          <a:extLst>
            <a:ext uri="{FF2B5EF4-FFF2-40B4-BE49-F238E27FC236}">
              <a16:creationId xmlns:a16="http://schemas.microsoft.com/office/drawing/2014/main" id="{68D3DCFE-6513-4BB1-B9EF-28B5598779EA}"/>
            </a:ext>
          </a:extLst>
        </xdr:cNvPr>
        <xdr:cNvSpPr txBox="1"/>
      </xdr:nvSpPr>
      <xdr:spPr>
        <a:xfrm>
          <a:off x="12964169" y="13174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42" name="n_3aveValue【児童館】&#10;有形固定資産減価償却率">
          <a:extLst>
            <a:ext uri="{FF2B5EF4-FFF2-40B4-BE49-F238E27FC236}">
              <a16:creationId xmlns:a16="http://schemas.microsoft.com/office/drawing/2014/main" id="{03A9DB91-D62F-461A-A29F-F4A25795B7F7}"/>
            </a:ext>
          </a:extLst>
        </xdr:cNvPr>
        <xdr:cNvSpPr txBox="1"/>
      </xdr:nvSpPr>
      <xdr:spPr>
        <a:xfrm>
          <a:off x="12164069" y="1313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43" name="n_4aveValue【児童館】&#10;有形固定資産減価償却率">
          <a:extLst>
            <a:ext uri="{FF2B5EF4-FFF2-40B4-BE49-F238E27FC236}">
              <a16:creationId xmlns:a16="http://schemas.microsoft.com/office/drawing/2014/main" id="{78C07D88-4A53-4C85-ABF6-B571FBBFBA3F}"/>
            </a:ext>
          </a:extLst>
        </xdr:cNvPr>
        <xdr:cNvSpPr txBox="1"/>
      </xdr:nvSpPr>
      <xdr:spPr>
        <a:xfrm>
          <a:off x="1135444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34307</xdr:rowOff>
    </xdr:from>
    <xdr:ext cx="405111" cy="259045"/>
    <xdr:sp macro="" textlink="">
      <xdr:nvSpPr>
        <xdr:cNvPr id="644" name="n_1mainValue【児童館】&#10;有形固定資産減価償却率">
          <a:extLst>
            <a:ext uri="{FF2B5EF4-FFF2-40B4-BE49-F238E27FC236}">
              <a16:creationId xmlns:a16="http://schemas.microsoft.com/office/drawing/2014/main" id="{8F642B3F-9B06-4216-B041-2880E9A6F77F}"/>
            </a:ext>
          </a:extLst>
        </xdr:cNvPr>
        <xdr:cNvSpPr txBox="1"/>
      </xdr:nvSpPr>
      <xdr:spPr>
        <a:xfrm>
          <a:off x="13745219"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645" name="n_2mainValue【児童館】&#10;有形固定資産減価償却率">
          <a:extLst>
            <a:ext uri="{FF2B5EF4-FFF2-40B4-BE49-F238E27FC236}">
              <a16:creationId xmlns:a16="http://schemas.microsoft.com/office/drawing/2014/main" id="{8176949C-52E8-4DE7-838A-98D5C1DE41E6}"/>
            </a:ext>
          </a:extLst>
        </xdr:cNvPr>
        <xdr:cNvSpPr txBox="1"/>
      </xdr:nvSpPr>
      <xdr:spPr>
        <a:xfrm>
          <a:off x="12964169"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115950</xdr:rowOff>
    </xdr:from>
    <xdr:ext cx="405111" cy="259045"/>
    <xdr:sp macro="" textlink="">
      <xdr:nvSpPr>
        <xdr:cNvPr id="646" name="n_3mainValue【児童館】&#10;有形固定資産減価償却率">
          <a:extLst>
            <a:ext uri="{FF2B5EF4-FFF2-40B4-BE49-F238E27FC236}">
              <a16:creationId xmlns:a16="http://schemas.microsoft.com/office/drawing/2014/main" id="{1D1511FA-4B30-4F74-95E0-260D3F13024D}"/>
            </a:ext>
          </a:extLst>
        </xdr:cNvPr>
        <xdr:cNvSpPr txBox="1"/>
      </xdr:nvSpPr>
      <xdr:spPr>
        <a:xfrm>
          <a:off x="12164069" y="1355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68597</xdr:rowOff>
    </xdr:from>
    <xdr:ext cx="405111" cy="259045"/>
    <xdr:sp macro="" textlink="">
      <xdr:nvSpPr>
        <xdr:cNvPr id="647" name="n_4mainValue【児童館】&#10;有形固定資産減価償却率">
          <a:extLst>
            <a:ext uri="{FF2B5EF4-FFF2-40B4-BE49-F238E27FC236}">
              <a16:creationId xmlns:a16="http://schemas.microsoft.com/office/drawing/2014/main" id="{D1B5DDDD-EBAF-4F8B-922D-FFA1C3B24EC3}"/>
            </a:ext>
          </a:extLst>
        </xdr:cNvPr>
        <xdr:cNvSpPr txBox="1"/>
      </xdr:nvSpPr>
      <xdr:spPr>
        <a:xfrm>
          <a:off x="113544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a:extLst>
            <a:ext uri="{FF2B5EF4-FFF2-40B4-BE49-F238E27FC236}">
              <a16:creationId xmlns:a16="http://schemas.microsoft.com/office/drawing/2014/main" id="{84CD92D7-E691-4D65-98A0-A292AAE01D1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a:extLst>
            <a:ext uri="{FF2B5EF4-FFF2-40B4-BE49-F238E27FC236}">
              <a16:creationId xmlns:a16="http://schemas.microsoft.com/office/drawing/2014/main" id="{7D5673D0-3E0C-4F58-ABE1-60A41394F707}"/>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a:extLst>
            <a:ext uri="{FF2B5EF4-FFF2-40B4-BE49-F238E27FC236}">
              <a16:creationId xmlns:a16="http://schemas.microsoft.com/office/drawing/2014/main" id="{90F66CC8-BF72-460E-9B09-87AD87BF81DE}"/>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a:extLst>
            <a:ext uri="{FF2B5EF4-FFF2-40B4-BE49-F238E27FC236}">
              <a16:creationId xmlns:a16="http://schemas.microsoft.com/office/drawing/2014/main" id="{35C396EF-1B0A-439B-AFBC-AD1E6208D483}"/>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a:extLst>
            <a:ext uri="{FF2B5EF4-FFF2-40B4-BE49-F238E27FC236}">
              <a16:creationId xmlns:a16="http://schemas.microsoft.com/office/drawing/2014/main" id="{A77C59CD-4A0C-4727-8F5D-06DD4F34C0B8}"/>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a:extLst>
            <a:ext uri="{FF2B5EF4-FFF2-40B4-BE49-F238E27FC236}">
              <a16:creationId xmlns:a16="http://schemas.microsoft.com/office/drawing/2014/main" id="{414AFB76-2B91-4979-A78F-E37000664C7C}"/>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a:extLst>
            <a:ext uri="{FF2B5EF4-FFF2-40B4-BE49-F238E27FC236}">
              <a16:creationId xmlns:a16="http://schemas.microsoft.com/office/drawing/2014/main" id="{806E78DA-E3F2-4DB8-98E0-8FF579B90085}"/>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a:extLst>
            <a:ext uri="{FF2B5EF4-FFF2-40B4-BE49-F238E27FC236}">
              <a16:creationId xmlns:a16="http://schemas.microsoft.com/office/drawing/2014/main" id="{DAA47772-79DF-403B-AD9A-B26AA16D673C}"/>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a:extLst>
            <a:ext uri="{FF2B5EF4-FFF2-40B4-BE49-F238E27FC236}">
              <a16:creationId xmlns:a16="http://schemas.microsoft.com/office/drawing/2014/main" id="{9F9B2C4F-B61C-422E-AA09-1FA3526D21ED}"/>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a:extLst>
            <a:ext uri="{FF2B5EF4-FFF2-40B4-BE49-F238E27FC236}">
              <a16:creationId xmlns:a16="http://schemas.microsoft.com/office/drawing/2014/main" id="{FBE0BC15-8EF9-4ED3-819A-A0FEC35B7D7F}"/>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8" name="直線コネクタ 657">
          <a:extLst>
            <a:ext uri="{FF2B5EF4-FFF2-40B4-BE49-F238E27FC236}">
              <a16:creationId xmlns:a16="http://schemas.microsoft.com/office/drawing/2014/main" id="{59854668-F423-4E2B-A771-3131FB9667F9}"/>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9" name="テキスト ボックス 658">
          <a:extLst>
            <a:ext uri="{FF2B5EF4-FFF2-40B4-BE49-F238E27FC236}">
              <a16:creationId xmlns:a16="http://schemas.microsoft.com/office/drawing/2014/main" id="{287B1FA4-68E6-41DB-9CB4-117CCA809E30}"/>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0" name="直線コネクタ 659">
          <a:extLst>
            <a:ext uri="{FF2B5EF4-FFF2-40B4-BE49-F238E27FC236}">
              <a16:creationId xmlns:a16="http://schemas.microsoft.com/office/drawing/2014/main" id="{D6211A64-960B-448F-8311-B7E47627E030}"/>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1" name="テキスト ボックス 660">
          <a:extLst>
            <a:ext uri="{FF2B5EF4-FFF2-40B4-BE49-F238E27FC236}">
              <a16:creationId xmlns:a16="http://schemas.microsoft.com/office/drawing/2014/main" id="{F3EC04EC-742E-41FF-AAD1-0C679DCD629C}"/>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2" name="直線コネクタ 661">
          <a:extLst>
            <a:ext uri="{FF2B5EF4-FFF2-40B4-BE49-F238E27FC236}">
              <a16:creationId xmlns:a16="http://schemas.microsoft.com/office/drawing/2014/main" id="{E260130B-0C95-48E0-B700-0C8F0D1F40EC}"/>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3" name="テキスト ボックス 662">
          <a:extLst>
            <a:ext uri="{FF2B5EF4-FFF2-40B4-BE49-F238E27FC236}">
              <a16:creationId xmlns:a16="http://schemas.microsoft.com/office/drawing/2014/main" id="{FA0B3828-0A2F-4327-8029-6891C9F30424}"/>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4" name="直線コネクタ 663">
          <a:extLst>
            <a:ext uri="{FF2B5EF4-FFF2-40B4-BE49-F238E27FC236}">
              <a16:creationId xmlns:a16="http://schemas.microsoft.com/office/drawing/2014/main" id="{53AAA02A-175F-4321-9029-43E11414C482}"/>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5" name="テキスト ボックス 664">
          <a:extLst>
            <a:ext uri="{FF2B5EF4-FFF2-40B4-BE49-F238E27FC236}">
              <a16:creationId xmlns:a16="http://schemas.microsoft.com/office/drawing/2014/main" id="{4565BE6C-597E-45AA-89BC-4C1E959C2ADB}"/>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6" name="直線コネクタ 665">
          <a:extLst>
            <a:ext uri="{FF2B5EF4-FFF2-40B4-BE49-F238E27FC236}">
              <a16:creationId xmlns:a16="http://schemas.microsoft.com/office/drawing/2014/main" id="{7CB53A61-6BED-42D8-9AC7-656714255501}"/>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7" name="テキスト ボックス 666">
          <a:extLst>
            <a:ext uri="{FF2B5EF4-FFF2-40B4-BE49-F238E27FC236}">
              <a16:creationId xmlns:a16="http://schemas.microsoft.com/office/drawing/2014/main" id="{08C1141F-6439-4FA7-9F22-1EBBFDE9CE6F}"/>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a:extLst>
            <a:ext uri="{FF2B5EF4-FFF2-40B4-BE49-F238E27FC236}">
              <a16:creationId xmlns:a16="http://schemas.microsoft.com/office/drawing/2014/main" id="{29E8AD03-9BE2-4283-92C3-9632791B3E6E}"/>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a:extLst>
            <a:ext uri="{FF2B5EF4-FFF2-40B4-BE49-F238E27FC236}">
              <a16:creationId xmlns:a16="http://schemas.microsoft.com/office/drawing/2014/main" id="{28EFC7D4-5F73-4741-ABFA-6715EC77FEA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児童館】&#10;一人当たり面積グラフ枠">
          <a:extLst>
            <a:ext uri="{FF2B5EF4-FFF2-40B4-BE49-F238E27FC236}">
              <a16:creationId xmlns:a16="http://schemas.microsoft.com/office/drawing/2014/main" id="{F26F44EE-54DD-4B9A-9D97-6461A7F36590}"/>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71" name="直線コネクタ 670">
          <a:extLst>
            <a:ext uri="{FF2B5EF4-FFF2-40B4-BE49-F238E27FC236}">
              <a16:creationId xmlns:a16="http://schemas.microsoft.com/office/drawing/2014/main" id="{335BFFE0-18F2-4F27-8D54-5DEE1A535828}"/>
            </a:ext>
          </a:extLst>
        </xdr:cNvPr>
        <xdr:cNvCxnSpPr/>
      </xdr:nvCxnSpPr>
      <xdr:spPr>
        <a:xfrm flipV="1">
          <a:off x="19954239" y="12649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2" name="【児童館】&#10;一人当たり面積最小値テキスト">
          <a:extLst>
            <a:ext uri="{FF2B5EF4-FFF2-40B4-BE49-F238E27FC236}">
              <a16:creationId xmlns:a16="http://schemas.microsoft.com/office/drawing/2014/main" id="{3184FE80-79FA-4F77-9F72-9B910969D15E}"/>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3" name="直線コネクタ 672">
          <a:extLst>
            <a:ext uri="{FF2B5EF4-FFF2-40B4-BE49-F238E27FC236}">
              <a16:creationId xmlns:a16="http://schemas.microsoft.com/office/drawing/2014/main" id="{15CA2402-E98D-406B-87D9-2D2D7A3B35BD}"/>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74" name="【児童館】&#10;一人当たり面積最大値テキスト">
          <a:extLst>
            <a:ext uri="{FF2B5EF4-FFF2-40B4-BE49-F238E27FC236}">
              <a16:creationId xmlns:a16="http://schemas.microsoft.com/office/drawing/2014/main" id="{0D95691E-2B9F-4385-A08B-D283348F4FB5}"/>
            </a:ext>
          </a:extLst>
        </xdr:cNvPr>
        <xdr:cNvSpPr txBox="1"/>
      </xdr:nvSpPr>
      <xdr:spPr>
        <a:xfrm>
          <a:off x="19992975" y="1244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75" name="直線コネクタ 674">
          <a:extLst>
            <a:ext uri="{FF2B5EF4-FFF2-40B4-BE49-F238E27FC236}">
              <a16:creationId xmlns:a16="http://schemas.microsoft.com/office/drawing/2014/main" id="{490F85C5-C61D-44E3-8EEA-F74E5C5F903B}"/>
            </a:ext>
          </a:extLst>
        </xdr:cNvPr>
        <xdr:cNvCxnSpPr/>
      </xdr:nvCxnSpPr>
      <xdr:spPr>
        <a:xfrm>
          <a:off x="19878675"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76" name="【児童館】&#10;一人当たり面積平均値テキスト">
          <a:extLst>
            <a:ext uri="{FF2B5EF4-FFF2-40B4-BE49-F238E27FC236}">
              <a16:creationId xmlns:a16="http://schemas.microsoft.com/office/drawing/2014/main" id="{82130EFD-4F41-4290-91C6-9813AAFD70A1}"/>
            </a:ext>
          </a:extLst>
        </xdr:cNvPr>
        <xdr:cNvSpPr txBox="1"/>
      </xdr:nvSpPr>
      <xdr:spPr>
        <a:xfrm>
          <a:off x="19992975" y="1350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77" name="フローチャート: 判断 676">
          <a:extLst>
            <a:ext uri="{FF2B5EF4-FFF2-40B4-BE49-F238E27FC236}">
              <a16:creationId xmlns:a16="http://schemas.microsoft.com/office/drawing/2014/main" id="{FFAE0B60-8D8C-488E-B648-D062D6F70F2A}"/>
            </a:ext>
          </a:extLst>
        </xdr:cNvPr>
        <xdr:cNvSpPr/>
      </xdr:nvSpPr>
      <xdr:spPr>
        <a:xfrm>
          <a:off x="19897725" y="13525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8" name="フローチャート: 判断 677">
          <a:extLst>
            <a:ext uri="{FF2B5EF4-FFF2-40B4-BE49-F238E27FC236}">
              <a16:creationId xmlns:a16="http://schemas.microsoft.com/office/drawing/2014/main" id="{63E96A6B-BF11-4942-ACFE-766886307E53}"/>
            </a:ext>
          </a:extLst>
        </xdr:cNvPr>
        <xdr:cNvSpPr/>
      </xdr:nvSpPr>
      <xdr:spPr>
        <a:xfrm>
          <a:off x="19154775" y="135636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79" name="フローチャート: 判断 678">
          <a:extLst>
            <a:ext uri="{FF2B5EF4-FFF2-40B4-BE49-F238E27FC236}">
              <a16:creationId xmlns:a16="http://schemas.microsoft.com/office/drawing/2014/main" id="{07CC4394-637B-4F42-9D8F-FC6A7116AE75}"/>
            </a:ext>
          </a:extLst>
        </xdr:cNvPr>
        <xdr:cNvSpPr/>
      </xdr:nvSpPr>
      <xdr:spPr>
        <a:xfrm>
          <a:off x="18345150" y="13506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80" name="フローチャート: 判断 679">
          <a:extLst>
            <a:ext uri="{FF2B5EF4-FFF2-40B4-BE49-F238E27FC236}">
              <a16:creationId xmlns:a16="http://schemas.microsoft.com/office/drawing/2014/main" id="{B19FFC38-8822-413D-878F-B52107D33BF0}"/>
            </a:ext>
          </a:extLst>
        </xdr:cNvPr>
        <xdr:cNvSpPr/>
      </xdr:nvSpPr>
      <xdr:spPr>
        <a:xfrm>
          <a:off x="17554575" y="13506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681" name="フローチャート: 判断 680">
          <a:extLst>
            <a:ext uri="{FF2B5EF4-FFF2-40B4-BE49-F238E27FC236}">
              <a16:creationId xmlns:a16="http://schemas.microsoft.com/office/drawing/2014/main" id="{6983B09D-6C2D-4CAE-B271-81A5893393A6}"/>
            </a:ext>
          </a:extLst>
        </xdr:cNvPr>
        <xdr:cNvSpPr/>
      </xdr:nvSpPr>
      <xdr:spPr>
        <a:xfrm>
          <a:off x="16754475" y="13506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E04EB95F-0173-4751-AD1F-F9FE450192BB}"/>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D0056C18-64AE-4345-A185-B8E1F07CA5B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8A450818-335F-4EC0-8721-557DCCEB72D6}"/>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BF5A62E6-FA84-45CA-9F6D-F50F4A6069F3}"/>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443DDA57-AA73-4CB9-B981-0A0BBE108FDD}"/>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25400</xdr:rowOff>
    </xdr:from>
    <xdr:to>
      <xdr:col>112</xdr:col>
      <xdr:colOff>38100</xdr:colOff>
      <xdr:row>81</xdr:row>
      <xdr:rowOff>127000</xdr:rowOff>
    </xdr:to>
    <xdr:sp macro="" textlink="">
      <xdr:nvSpPr>
        <xdr:cNvPr id="687" name="楕円 686">
          <a:extLst>
            <a:ext uri="{FF2B5EF4-FFF2-40B4-BE49-F238E27FC236}">
              <a16:creationId xmlns:a16="http://schemas.microsoft.com/office/drawing/2014/main" id="{83C353DD-DF32-4ADF-BA91-738F57421737}"/>
            </a:ext>
          </a:extLst>
        </xdr:cNvPr>
        <xdr:cNvSpPr/>
      </xdr:nvSpPr>
      <xdr:spPr>
        <a:xfrm>
          <a:off x="19154775" y="13144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25400</xdr:rowOff>
    </xdr:from>
    <xdr:to>
      <xdr:col>107</xdr:col>
      <xdr:colOff>101600</xdr:colOff>
      <xdr:row>81</xdr:row>
      <xdr:rowOff>127000</xdr:rowOff>
    </xdr:to>
    <xdr:sp macro="" textlink="">
      <xdr:nvSpPr>
        <xdr:cNvPr id="688" name="楕円 687">
          <a:extLst>
            <a:ext uri="{FF2B5EF4-FFF2-40B4-BE49-F238E27FC236}">
              <a16:creationId xmlns:a16="http://schemas.microsoft.com/office/drawing/2014/main" id="{FE90FE7D-A955-4E6F-A5A3-75A345E083FE}"/>
            </a:ext>
          </a:extLst>
        </xdr:cNvPr>
        <xdr:cNvSpPr/>
      </xdr:nvSpPr>
      <xdr:spPr>
        <a:xfrm>
          <a:off x="18345150" y="13144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76200</xdr:rowOff>
    </xdr:from>
    <xdr:to>
      <xdr:col>111</xdr:col>
      <xdr:colOff>177800</xdr:colOff>
      <xdr:row>81</xdr:row>
      <xdr:rowOff>76200</xdr:rowOff>
    </xdr:to>
    <xdr:cxnSp macro="">
      <xdr:nvCxnSpPr>
        <xdr:cNvPr id="689" name="直線コネクタ 688">
          <a:extLst>
            <a:ext uri="{FF2B5EF4-FFF2-40B4-BE49-F238E27FC236}">
              <a16:creationId xmlns:a16="http://schemas.microsoft.com/office/drawing/2014/main" id="{F9706D91-B336-4AA2-BDDC-D298184283FA}"/>
            </a:ext>
          </a:extLst>
        </xdr:cNvPr>
        <xdr:cNvCxnSpPr/>
      </xdr:nvCxnSpPr>
      <xdr:spPr>
        <a:xfrm>
          <a:off x="18392775" y="131921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25400</xdr:rowOff>
    </xdr:from>
    <xdr:to>
      <xdr:col>102</xdr:col>
      <xdr:colOff>165100</xdr:colOff>
      <xdr:row>81</xdr:row>
      <xdr:rowOff>127000</xdr:rowOff>
    </xdr:to>
    <xdr:sp macro="" textlink="">
      <xdr:nvSpPr>
        <xdr:cNvPr id="690" name="楕円 689">
          <a:extLst>
            <a:ext uri="{FF2B5EF4-FFF2-40B4-BE49-F238E27FC236}">
              <a16:creationId xmlns:a16="http://schemas.microsoft.com/office/drawing/2014/main" id="{FE4BA7AA-B361-4257-B32C-8209E6C5127A}"/>
            </a:ext>
          </a:extLst>
        </xdr:cNvPr>
        <xdr:cNvSpPr/>
      </xdr:nvSpPr>
      <xdr:spPr>
        <a:xfrm>
          <a:off x="17554575" y="13144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76200</xdr:rowOff>
    </xdr:from>
    <xdr:to>
      <xdr:col>107</xdr:col>
      <xdr:colOff>50800</xdr:colOff>
      <xdr:row>81</xdr:row>
      <xdr:rowOff>76200</xdr:rowOff>
    </xdr:to>
    <xdr:cxnSp macro="">
      <xdr:nvCxnSpPr>
        <xdr:cNvPr id="691" name="直線コネクタ 690">
          <a:extLst>
            <a:ext uri="{FF2B5EF4-FFF2-40B4-BE49-F238E27FC236}">
              <a16:creationId xmlns:a16="http://schemas.microsoft.com/office/drawing/2014/main" id="{279630E3-95AA-455C-B9B2-2B7154E48655}"/>
            </a:ext>
          </a:extLst>
        </xdr:cNvPr>
        <xdr:cNvCxnSpPr/>
      </xdr:nvCxnSpPr>
      <xdr:spPr>
        <a:xfrm>
          <a:off x="17602200" y="131921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692" name="楕円 691">
          <a:extLst>
            <a:ext uri="{FF2B5EF4-FFF2-40B4-BE49-F238E27FC236}">
              <a16:creationId xmlns:a16="http://schemas.microsoft.com/office/drawing/2014/main" id="{EC56D3E7-B553-415D-8D68-E2529175A047}"/>
            </a:ext>
          </a:extLst>
        </xdr:cNvPr>
        <xdr:cNvSpPr/>
      </xdr:nvSpPr>
      <xdr:spPr>
        <a:xfrm>
          <a:off x="16754475" y="13163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76200</xdr:rowOff>
    </xdr:from>
    <xdr:to>
      <xdr:col>102</xdr:col>
      <xdr:colOff>114300</xdr:colOff>
      <xdr:row>81</xdr:row>
      <xdr:rowOff>95250</xdr:rowOff>
    </xdr:to>
    <xdr:cxnSp macro="">
      <xdr:nvCxnSpPr>
        <xdr:cNvPr id="693" name="直線コネクタ 692">
          <a:extLst>
            <a:ext uri="{FF2B5EF4-FFF2-40B4-BE49-F238E27FC236}">
              <a16:creationId xmlns:a16="http://schemas.microsoft.com/office/drawing/2014/main" id="{AA229F63-9677-49A0-B7A5-423E577F10FB}"/>
            </a:ext>
          </a:extLst>
        </xdr:cNvPr>
        <xdr:cNvCxnSpPr/>
      </xdr:nvCxnSpPr>
      <xdr:spPr>
        <a:xfrm flipV="1">
          <a:off x="16802100" y="1319212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94" name="n_1aveValue【児童館】&#10;一人当たり面積">
          <a:extLst>
            <a:ext uri="{FF2B5EF4-FFF2-40B4-BE49-F238E27FC236}">
              <a16:creationId xmlns:a16="http://schemas.microsoft.com/office/drawing/2014/main" id="{32DF186E-A1F0-4010-8109-32593F6680CD}"/>
            </a:ext>
          </a:extLst>
        </xdr:cNvPr>
        <xdr:cNvSpPr txBox="1"/>
      </xdr:nvSpPr>
      <xdr:spPr>
        <a:xfrm>
          <a:off x="18983402"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695" name="n_2aveValue【児童館】&#10;一人当たり面積">
          <a:extLst>
            <a:ext uri="{FF2B5EF4-FFF2-40B4-BE49-F238E27FC236}">
              <a16:creationId xmlns:a16="http://schemas.microsoft.com/office/drawing/2014/main" id="{B4923986-04A9-4C89-AEC8-C0F635F8C6FF}"/>
            </a:ext>
          </a:extLst>
        </xdr:cNvPr>
        <xdr:cNvSpPr txBox="1"/>
      </xdr:nvSpPr>
      <xdr:spPr>
        <a:xfrm>
          <a:off x="18183302" y="135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696" name="n_3aveValue【児童館】&#10;一人当たり面積">
          <a:extLst>
            <a:ext uri="{FF2B5EF4-FFF2-40B4-BE49-F238E27FC236}">
              <a16:creationId xmlns:a16="http://schemas.microsoft.com/office/drawing/2014/main" id="{1A1E015E-069C-410A-B8B2-F9BFCFCAB5CE}"/>
            </a:ext>
          </a:extLst>
        </xdr:cNvPr>
        <xdr:cNvSpPr txBox="1"/>
      </xdr:nvSpPr>
      <xdr:spPr>
        <a:xfrm>
          <a:off x="17383202" y="135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697" name="n_4aveValue【児童館】&#10;一人当たり面積">
          <a:extLst>
            <a:ext uri="{FF2B5EF4-FFF2-40B4-BE49-F238E27FC236}">
              <a16:creationId xmlns:a16="http://schemas.microsoft.com/office/drawing/2014/main" id="{E386766A-21BD-40A1-AA56-894265310704}"/>
            </a:ext>
          </a:extLst>
        </xdr:cNvPr>
        <xdr:cNvSpPr txBox="1"/>
      </xdr:nvSpPr>
      <xdr:spPr>
        <a:xfrm>
          <a:off x="16592627" y="135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143527</xdr:rowOff>
    </xdr:from>
    <xdr:ext cx="469744" cy="259045"/>
    <xdr:sp macro="" textlink="">
      <xdr:nvSpPr>
        <xdr:cNvPr id="698" name="n_1mainValue【児童館】&#10;一人当たり面積">
          <a:extLst>
            <a:ext uri="{FF2B5EF4-FFF2-40B4-BE49-F238E27FC236}">
              <a16:creationId xmlns:a16="http://schemas.microsoft.com/office/drawing/2014/main" id="{DB347C31-5BD8-4876-825A-59D2FC1CBF60}"/>
            </a:ext>
          </a:extLst>
        </xdr:cNvPr>
        <xdr:cNvSpPr txBox="1"/>
      </xdr:nvSpPr>
      <xdr:spPr>
        <a:xfrm>
          <a:off x="18983402" y="1293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143527</xdr:rowOff>
    </xdr:from>
    <xdr:ext cx="469744" cy="259045"/>
    <xdr:sp macro="" textlink="">
      <xdr:nvSpPr>
        <xdr:cNvPr id="699" name="n_2mainValue【児童館】&#10;一人当たり面積">
          <a:extLst>
            <a:ext uri="{FF2B5EF4-FFF2-40B4-BE49-F238E27FC236}">
              <a16:creationId xmlns:a16="http://schemas.microsoft.com/office/drawing/2014/main" id="{92179832-C067-42A2-94AF-33C568C7738E}"/>
            </a:ext>
          </a:extLst>
        </xdr:cNvPr>
        <xdr:cNvSpPr txBox="1"/>
      </xdr:nvSpPr>
      <xdr:spPr>
        <a:xfrm>
          <a:off x="18183302" y="1293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143527</xdr:rowOff>
    </xdr:from>
    <xdr:ext cx="469744" cy="259045"/>
    <xdr:sp macro="" textlink="">
      <xdr:nvSpPr>
        <xdr:cNvPr id="700" name="n_3mainValue【児童館】&#10;一人当たり面積">
          <a:extLst>
            <a:ext uri="{FF2B5EF4-FFF2-40B4-BE49-F238E27FC236}">
              <a16:creationId xmlns:a16="http://schemas.microsoft.com/office/drawing/2014/main" id="{29EF1F96-C296-4146-A04F-5CBE59503CEB}"/>
            </a:ext>
          </a:extLst>
        </xdr:cNvPr>
        <xdr:cNvSpPr txBox="1"/>
      </xdr:nvSpPr>
      <xdr:spPr>
        <a:xfrm>
          <a:off x="17383202" y="1293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701" name="n_4mainValue【児童館】&#10;一人当たり面積">
          <a:extLst>
            <a:ext uri="{FF2B5EF4-FFF2-40B4-BE49-F238E27FC236}">
              <a16:creationId xmlns:a16="http://schemas.microsoft.com/office/drawing/2014/main" id="{5B3B1D45-23AA-459A-BA41-9B4D30D05FB7}"/>
            </a:ext>
          </a:extLst>
        </xdr:cNvPr>
        <xdr:cNvSpPr txBox="1"/>
      </xdr:nvSpPr>
      <xdr:spPr>
        <a:xfrm>
          <a:off x="165926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a:extLst>
            <a:ext uri="{FF2B5EF4-FFF2-40B4-BE49-F238E27FC236}">
              <a16:creationId xmlns:a16="http://schemas.microsoft.com/office/drawing/2014/main" id="{91F9E141-F39D-4ABC-A3CD-51453D7D1CF8}"/>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a:extLst>
            <a:ext uri="{FF2B5EF4-FFF2-40B4-BE49-F238E27FC236}">
              <a16:creationId xmlns:a16="http://schemas.microsoft.com/office/drawing/2014/main" id="{044BBAFE-1B81-4497-BF00-6CAE5956B259}"/>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a:extLst>
            <a:ext uri="{FF2B5EF4-FFF2-40B4-BE49-F238E27FC236}">
              <a16:creationId xmlns:a16="http://schemas.microsoft.com/office/drawing/2014/main" id="{CB271AD3-ABC8-4100-85F9-5BE9DE966A60}"/>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a:extLst>
            <a:ext uri="{FF2B5EF4-FFF2-40B4-BE49-F238E27FC236}">
              <a16:creationId xmlns:a16="http://schemas.microsoft.com/office/drawing/2014/main" id="{4398B7D2-5983-4FDC-AC2A-E589668694CB}"/>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a:extLst>
            <a:ext uri="{FF2B5EF4-FFF2-40B4-BE49-F238E27FC236}">
              <a16:creationId xmlns:a16="http://schemas.microsoft.com/office/drawing/2014/main" id="{FB9B09CB-4736-45E0-A983-112A34C1ED79}"/>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a:extLst>
            <a:ext uri="{FF2B5EF4-FFF2-40B4-BE49-F238E27FC236}">
              <a16:creationId xmlns:a16="http://schemas.microsoft.com/office/drawing/2014/main" id="{84DA27AF-7550-4653-9E97-8C37FB1AA62E}"/>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a:extLst>
            <a:ext uri="{FF2B5EF4-FFF2-40B4-BE49-F238E27FC236}">
              <a16:creationId xmlns:a16="http://schemas.microsoft.com/office/drawing/2014/main" id="{BDF1EDA6-0376-40E4-8E16-E3FC3620EE8D}"/>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a:extLst>
            <a:ext uri="{FF2B5EF4-FFF2-40B4-BE49-F238E27FC236}">
              <a16:creationId xmlns:a16="http://schemas.microsoft.com/office/drawing/2014/main" id="{01CC24EC-0A45-403E-AC66-5A4F15AE7C83}"/>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a:extLst>
            <a:ext uri="{FF2B5EF4-FFF2-40B4-BE49-F238E27FC236}">
              <a16:creationId xmlns:a16="http://schemas.microsoft.com/office/drawing/2014/main" id="{4A877D18-307C-410B-8F78-A6175720F02F}"/>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a:extLst>
            <a:ext uri="{FF2B5EF4-FFF2-40B4-BE49-F238E27FC236}">
              <a16:creationId xmlns:a16="http://schemas.microsoft.com/office/drawing/2014/main" id="{7943001A-E639-4EFA-8C9A-7CAE98134E9D}"/>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a:extLst>
            <a:ext uri="{FF2B5EF4-FFF2-40B4-BE49-F238E27FC236}">
              <a16:creationId xmlns:a16="http://schemas.microsoft.com/office/drawing/2014/main" id="{304CB4D6-E12F-4276-B789-AC4922B5815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3" name="直線コネクタ 712">
          <a:extLst>
            <a:ext uri="{FF2B5EF4-FFF2-40B4-BE49-F238E27FC236}">
              <a16:creationId xmlns:a16="http://schemas.microsoft.com/office/drawing/2014/main" id="{2FCC9878-80F0-4CFC-A488-501B26B929CB}"/>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51A4F286-A351-4778-893D-14319A29B278}"/>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5" name="直線コネクタ 714">
          <a:extLst>
            <a:ext uri="{FF2B5EF4-FFF2-40B4-BE49-F238E27FC236}">
              <a16:creationId xmlns:a16="http://schemas.microsoft.com/office/drawing/2014/main" id="{45190DF3-E029-4B1F-83DE-06E16711F3BD}"/>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6" name="テキスト ボックス 715">
          <a:extLst>
            <a:ext uri="{FF2B5EF4-FFF2-40B4-BE49-F238E27FC236}">
              <a16:creationId xmlns:a16="http://schemas.microsoft.com/office/drawing/2014/main" id="{B6F66DC7-4212-4FC1-9D08-4C68D27A9055}"/>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7" name="直線コネクタ 716">
          <a:extLst>
            <a:ext uri="{FF2B5EF4-FFF2-40B4-BE49-F238E27FC236}">
              <a16:creationId xmlns:a16="http://schemas.microsoft.com/office/drawing/2014/main" id="{53112790-A2A7-4D07-8372-0DDBFD267EDA}"/>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8" name="テキスト ボックス 717">
          <a:extLst>
            <a:ext uri="{FF2B5EF4-FFF2-40B4-BE49-F238E27FC236}">
              <a16:creationId xmlns:a16="http://schemas.microsoft.com/office/drawing/2014/main" id="{417FBA48-D573-4E36-BB92-88DD01AD07A7}"/>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9" name="直線コネクタ 718">
          <a:extLst>
            <a:ext uri="{FF2B5EF4-FFF2-40B4-BE49-F238E27FC236}">
              <a16:creationId xmlns:a16="http://schemas.microsoft.com/office/drawing/2014/main" id="{BE99BC1B-FEC0-4D40-8C5B-7253F1368326}"/>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0" name="テキスト ボックス 719">
          <a:extLst>
            <a:ext uri="{FF2B5EF4-FFF2-40B4-BE49-F238E27FC236}">
              <a16:creationId xmlns:a16="http://schemas.microsoft.com/office/drawing/2014/main" id="{23677DA7-2472-4B98-8C1B-95847BE4540D}"/>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1" name="直線コネクタ 720">
          <a:extLst>
            <a:ext uri="{FF2B5EF4-FFF2-40B4-BE49-F238E27FC236}">
              <a16:creationId xmlns:a16="http://schemas.microsoft.com/office/drawing/2014/main" id="{BB062FE2-C674-4299-88F7-4192F69E948B}"/>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2" name="テキスト ボックス 721">
          <a:extLst>
            <a:ext uri="{FF2B5EF4-FFF2-40B4-BE49-F238E27FC236}">
              <a16:creationId xmlns:a16="http://schemas.microsoft.com/office/drawing/2014/main" id="{44F5A070-94F2-4B77-A91C-2783DBC0E151}"/>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C57ABB05-BC58-4192-9008-9410B5773CA8}"/>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4" name="テキスト ボックス 723">
          <a:extLst>
            <a:ext uri="{FF2B5EF4-FFF2-40B4-BE49-F238E27FC236}">
              <a16:creationId xmlns:a16="http://schemas.microsoft.com/office/drawing/2014/main" id="{0EDA754F-5B5E-4EDC-B132-8947217B89F9}"/>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a:extLst>
            <a:ext uri="{FF2B5EF4-FFF2-40B4-BE49-F238E27FC236}">
              <a16:creationId xmlns:a16="http://schemas.microsoft.com/office/drawing/2014/main" id="{BD0D1FEB-A72C-4E02-9FDD-08FDA7344F9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26" name="直線コネクタ 725">
          <a:extLst>
            <a:ext uri="{FF2B5EF4-FFF2-40B4-BE49-F238E27FC236}">
              <a16:creationId xmlns:a16="http://schemas.microsoft.com/office/drawing/2014/main" id="{2DB06882-A045-4BAC-86BE-EE7CC5312CC1}"/>
            </a:ext>
          </a:extLst>
        </xdr:cNvPr>
        <xdr:cNvCxnSpPr/>
      </xdr:nvCxnSpPr>
      <xdr:spPr>
        <a:xfrm flipV="1">
          <a:off x="14696439" y="162515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7" name="【公民館】&#10;有形固定資産減価償却率最小値テキスト">
          <a:extLst>
            <a:ext uri="{FF2B5EF4-FFF2-40B4-BE49-F238E27FC236}">
              <a16:creationId xmlns:a16="http://schemas.microsoft.com/office/drawing/2014/main" id="{BCE8B1C2-0E49-4B26-93B5-6A45585F0006}"/>
            </a:ext>
          </a:extLst>
        </xdr:cNvPr>
        <xdr:cNvSpPr txBox="1"/>
      </xdr:nvSpPr>
      <xdr:spPr>
        <a:xfrm>
          <a:off x="147351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8" name="直線コネクタ 727">
          <a:extLst>
            <a:ext uri="{FF2B5EF4-FFF2-40B4-BE49-F238E27FC236}">
              <a16:creationId xmlns:a16="http://schemas.microsoft.com/office/drawing/2014/main" id="{DCEDC06E-8DEC-4A07-92BA-8CE7CC5DFB35}"/>
            </a:ext>
          </a:extLst>
        </xdr:cNvPr>
        <xdr:cNvCxnSpPr/>
      </xdr:nvCxnSpPr>
      <xdr:spPr>
        <a:xfrm>
          <a:off x="14611350"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29" name="【公民館】&#10;有形固定資産減価償却率最大値テキスト">
          <a:extLst>
            <a:ext uri="{FF2B5EF4-FFF2-40B4-BE49-F238E27FC236}">
              <a16:creationId xmlns:a16="http://schemas.microsoft.com/office/drawing/2014/main" id="{431AB16B-9B8B-4C69-95F4-32A28E5BAEEA}"/>
            </a:ext>
          </a:extLst>
        </xdr:cNvPr>
        <xdr:cNvSpPr txBox="1"/>
      </xdr:nvSpPr>
      <xdr:spPr>
        <a:xfrm>
          <a:off x="14735175" y="1603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30" name="直線コネクタ 729">
          <a:extLst>
            <a:ext uri="{FF2B5EF4-FFF2-40B4-BE49-F238E27FC236}">
              <a16:creationId xmlns:a16="http://schemas.microsoft.com/office/drawing/2014/main" id="{B4F2DA2C-2923-454B-8D6D-A9F51F10C181}"/>
            </a:ext>
          </a:extLst>
        </xdr:cNvPr>
        <xdr:cNvCxnSpPr/>
      </xdr:nvCxnSpPr>
      <xdr:spPr>
        <a:xfrm>
          <a:off x="14611350" y="162515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731" name="【公民館】&#10;有形固定資産減価償却率平均値テキスト">
          <a:extLst>
            <a:ext uri="{FF2B5EF4-FFF2-40B4-BE49-F238E27FC236}">
              <a16:creationId xmlns:a16="http://schemas.microsoft.com/office/drawing/2014/main" id="{B0263A2D-7CAF-45BD-9944-B95D1E9BD2AB}"/>
            </a:ext>
          </a:extLst>
        </xdr:cNvPr>
        <xdr:cNvSpPr txBox="1"/>
      </xdr:nvSpPr>
      <xdr:spPr>
        <a:xfrm>
          <a:off x="14735175" y="16857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32" name="フローチャート: 判断 731">
          <a:extLst>
            <a:ext uri="{FF2B5EF4-FFF2-40B4-BE49-F238E27FC236}">
              <a16:creationId xmlns:a16="http://schemas.microsoft.com/office/drawing/2014/main" id="{9B9E1814-6357-4109-8B6C-94805484751C}"/>
            </a:ext>
          </a:extLst>
        </xdr:cNvPr>
        <xdr:cNvSpPr/>
      </xdr:nvSpPr>
      <xdr:spPr>
        <a:xfrm>
          <a:off x="14649450" y="168789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33" name="フローチャート: 判断 732">
          <a:extLst>
            <a:ext uri="{FF2B5EF4-FFF2-40B4-BE49-F238E27FC236}">
              <a16:creationId xmlns:a16="http://schemas.microsoft.com/office/drawing/2014/main" id="{7E9D87A7-D28D-4838-8CE2-9D74BDF69579}"/>
            </a:ext>
          </a:extLst>
        </xdr:cNvPr>
        <xdr:cNvSpPr/>
      </xdr:nvSpPr>
      <xdr:spPr>
        <a:xfrm>
          <a:off x="13887450" y="16875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734" name="フローチャート: 判断 733">
          <a:extLst>
            <a:ext uri="{FF2B5EF4-FFF2-40B4-BE49-F238E27FC236}">
              <a16:creationId xmlns:a16="http://schemas.microsoft.com/office/drawing/2014/main" id="{79EF5EFE-AC08-44D0-9CF1-F80747630677}"/>
            </a:ext>
          </a:extLst>
        </xdr:cNvPr>
        <xdr:cNvSpPr/>
      </xdr:nvSpPr>
      <xdr:spPr>
        <a:xfrm>
          <a:off x="13096875" y="16841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735" name="フローチャート: 判断 734">
          <a:extLst>
            <a:ext uri="{FF2B5EF4-FFF2-40B4-BE49-F238E27FC236}">
              <a16:creationId xmlns:a16="http://schemas.microsoft.com/office/drawing/2014/main" id="{E80A9B80-ACBC-407A-A7AB-6B61CB23F653}"/>
            </a:ext>
          </a:extLst>
        </xdr:cNvPr>
        <xdr:cNvSpPr/>
      </xdr:nvSpPr>
      <xdr:spPr>
        <a:xfrm>
          <a:off x="12296775" y="168497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36" name="フローチャート: 判断 735">
          <a:extLst>
            <a:ext uri="{FF2B5EF4-FFF2-40B4-BE49-F238E27FC236}">
              <a16:creationId xmlns:a16="http://schemas.microsoft.com/office/drawing/2014/main" id="{CCAF7B27-0026-473B-999E-63411B01C40F}"/>
            </a:ext>
          </a:extLst>
        </xdr:cNvPr>
        <xdr:cNvSpPr/>
      </xdr:nvSpPr>
      <xdr:spPr>
        <a:xfrm>
          <a:off x="11487150" y="168490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1D6DD7A-058F-41AF-B641-A0D3EC93B56E}"/>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794ED3F7-0BE4-486E-831F-F41353FEF723}"/>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8F640F9-4E5C-4B27-9D53-C666B415F7A7}"/>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42F9C3FB-795C-49B2-8EA3-8079ED27CDA8}"/>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BE1475CF-391B-483B-8A4A-94AE8599F34F}"/>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74930</xdr:rowOff>
    </xdr:from>
    <xdr:to>
      <xdr:col>81</xdr:col>
      <xdr:colOff>101600</xdr:colOff>
      <xdr:row>104</xdr:row>
      <xdr:rowOff>5080</xdr:rowOff>
    </xdr:to>
    <xdr:sp macro="" textlink="">
      <xdr:nvSpPr>
        <xdr:cNvPr id="742" name="楕円 741">
          <a:extLst>
            <a:ext uri="{FF2B5EF4-FFF2-40B4-BE49-F238E27FC236}">
              <a16:creationId xmlns:a16="http://schemas.microsoft.com/office/drawing/2014/main" id="{F6B678F8-8E3A-4111-AB1A-E25EA3A0FB0C}"/>
            </a:ext>
          </a:extLst>
        </xdr:cNvPr>
        <xdr:cNvSpPr/>
      </xdr:nvSpPr>
      <xdr:spPr>
        <a:xfrm>
          <a:off x="13887450" y="167532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743" name="楕円 742">
          <a:extLst>
            <a:ext uri="{FF2B5EF4-FFF2-40B4-BE49-F238E27FC236}">
              <a16:creationId xmlns:a16="http://schemas.microsoft.com/office/drawing/2014/main" id="{6EB067EC-3575-487A-B417-2DF4AD9E8EE8}"/>
            </a:ext>
          </a:extLst>
        </xdr:cNvPr>
        <xdr:cNvSpPr/>
      </xdr:nvSpPr>
      <xdr:spPr>
        <a:xfrm>
          <a:off x="13096875" y="166998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72389</xdr:rowOff>
    </xdr:from>
    <xdr:to>
      <xdr:col>81</xdr:col>
      <xdr:colOff>50800</xdr:colOff>
      <xdr:row>103</xdr:row>
      <xdr:rowOff>125730</xdr:rowOff>
    </xdr:to>
    <xdr:cxnSp macro="">
      <xdr:nvCxnSpPr>
        <xdr:cNvPr id="744" name="直線コネクタ 743">
          <a:extLst>
            <a:ext uri="{FF2B5EF4-FFF2-40B4-BE49-F238E27FC236}">
              <a16:creationId xmlns:a16="http://schemas.microsoft.com/office/drawing/2014/main" id="{932ADEE3-D2F0-47A8-9045-4DCC143C1EC9}"/>
            </a:ext>
          </a:extLst>
        </xdr:cNvPr>
        <xdr:cNvCxnSpPr/>
      </xdr:nvCxnSpPr>
      <xdr:spPr>
        <a:xfrm>
          <a:off x="13144500" y="16747489"/>
          <a:ext cx="790575"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137795</xdr:rowOff>
    </xdr:from>
    <xdr:to>
      <xdr:col>72</xdr:col>
      <xdr:colOff>38100</xdr:colOff>
      <xdr:row>103</xdr:row>
      <xdr:rowOff>67945</xdr:rowOff>
    </xdr:to>
    <xdr:sp macro="" textlink="">
      <xdr:nvSpPr>
        <xdr:cNvPr id="745" name="楕円 744">
          <a:extLst>
            <a:ext uri="{FF2B5EF4-FFF2-40B4-BE49-F238E27FC236}">
              <a16:creationId xmlns:a16="http://schemas.microsoft.com/office/drawing/2014/main" id="{2C7D0A40-AC27-4D9B-AAC2-AAD7C743C82F}"/>
            </a:ext>
          </a:extLst>
        </xdr:cNvPr>
        <xdr:cNvSpPr/>
      </xdr:nvSpPr>
      <xdr:spPr>
        <a:xfrm>
          <a:off x="12296775" y="166573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17145</xdr:rowOff>
    </xdr:from>
    <xdr:to>
      <xdr:col>76</xdr:col>
      <xdr:colOff>114300</xdr:colOff>
      <xdr:row>103</xdr:row>
      <xdr:rowOff>72389</xdr:rowOff>
    </xdr:to>
    <xdr:cxnSp macro="">
      <xdr:nvCxnSpPr>
        <xdr:cNvPr id="746" name="直線コネクタ 745">
          <a:extLst>
            <a:ext uri="{FF2B5EF4-FFF2-40B4-BE49-F238E27FC236}">
              <a16:creationId xmlns:a16="http://schemas.microsoft.com/office/drawing/2014/main" id="{11D407DA-6426-4374-BD9E-43D822C93148}"/>
            </a:ext>
          </a:extLst>
        </xdr:cNvPr>
        <xdr:cNvCxnSpPr/>
      </xdr:nvCxnSpPr>
      <xdr:spPr>
        <a:xfrm>
          <a:off x="12344400" y="16695420"/>
          <a:ext cx="8001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84455</xdr:rowOff>
    </xdr:from>
    <xdr:to>
      <xdr:col>67</xdr:col>
      <xdr:colOff>101600</xdr:colOff>
      <xdr:row>103</xdr:row>
      <xdr:rowOff>14605</xdr:rowOff>
    </xdr:to>
    <xdr:sp macro="" textlink="">
      <xdr:nvSpPr>
        <xdr:cNvPr id="747" name="楕円 746">
          <a:extLst>
            <a:ext uri="{FF2B5EF4-FFF2-40B4-BE49-F238E27FC236}">
              <a16:creationId xmlns:a16="http://schemas.microsoft.com/office/drawing/2014/main" id="{4BF784C9-BF57-41E0-B63F-6DD059A1E25C}"/>
            </a:ext>
          </a:extLst>
        </xdr:cNvPr>
        <xdr:cNvSpPr/>
      </xdr:nvSpPr>
      <xdr:spPr>
        <a:xfrm>
          <a:off x="11487150" y="166039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135255</xdr:rowOff>
    </xdr:from>
    <xdr:to>
      <xdr:col>71</xdr:col>
      <xdr:colOff>177800</xdr:colOff>
      <xdr:row>103</xdr:row>
      <xdr:rowOff>17145</xdr:rowOff>
    </xdr:to>
    <xdr:cxnSp macro="">
      <xdr:nvCxnSpPr>
        <xdr:cNvPr id="748" name="直線コネクタ 747">
          <a:extLst>
            <a:ext uri="{FF2B5EF4-FFF2-40B4-BE49-F238E27FC236}">
              <a16:creationId xmlns:a16="http://schemas.microsoft.com/office/drawing/2014/main" id="{B1DAFDD7-ADC3-4CFF-8695-1D9D049EA1F2}"/>
            </a:ext>
          </a:extLst>
        </xdr:cNvPr>
        <xdr:cNvCxnSpPr/>
      </xdr:nvCxnSpPr>
      <xdr:spPr>
        <a:xfrm>
          <a:off x="11534775" y="16651605"/>
          <a:ext cx="80962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749" name="n_1aveValue【公民館】&#10;有形固定資産減価償却率">
          <a:extLst>
            <a:ext uri="{FF2B5EF4-FFF2-40B4-BE49-F238E27FC236}">
              <a16:creationId xmlns:a16="http://schemas.microsoft.com/office/drawing/2014/main" id="{63CCD7B7-DB54-4B19-9D67-DE25A8F81417}"/>
            </a:ext>
          </a:extLst>
        </xdr:cNvPr>
        <xdr:cNvSpPr txBox="1"/>
      </xdr:nvSpPr>
      <xdr:spPr>
        <a:xfrm>
          <a:off x="13745219" y="1696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87647</xdr:rowOff>
    </xdr:from>
    <xdr:ext cx="405111" cy="259045"/>
    <xdr:sp macro="" textlink="">
      <xdr:nvSpPr>
        <xdr:cNvPr id="750" name="n_2aveValue【公民館】&#10;有形固定資産減価償却率">
          <a:extLst>
            <a:ext uri="{FF2B5EF4-FFF2-40B4-BE49-F238E27FC236}">
              <a16:creationId xmlns:a16="http://schemas.microsoft.com/office/drawing/2014/main" id="{B1593AFF-8706-49A2-92AD-7822646C67B3}"/>
            </a:ext>
          </a:extLst>
        </xdr:cNvPr>
        <xdr:cNvSpPr txBox="1"/>
      </xdr:nvSpPr>
      <xdr:spPr>
        <a:xfrm>
          <a:off x="12964169"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99077</xdr:rowOff>
    </xdr:from>
    <xdr:ext cx="405111" cy="259045"/>
    <xdr:sp macro="" textlink="">
      <xdr:nvSpPr>
        <xdr:cNvPr id="751" name="n_3aveValue【公民館】&#10;有形固定資産減価償却率">
          <a:extLst>
            <a:ext uri="{FF2B5EF4-FFF2-40B4-BE49-F238E27FC236}">
              <a16:creationId xmlns:a16="http://schemas.microsoft.com/office/drawing/2014/main" id="{859791B1-EFC2-4BCB-9DB2-FF240EFB1A18}"/>
            </a:ext>
          </a:extLst>
        </xdr:cNvPr>
        <xdr:cNvSpPr txBox="1"/>
      </xdr:nvSpPr>
      <xdr:spPr>
        <a:xfrm>
          <a:off x="12164069" y="16942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752" name="n_4aveValue【公民館】&#10;有形固定資産減価償却率">
          <a:extLst>
            <a:ext uri="{FF2B5EF4-FFF2-40B4-BE49-F238E27FC236}">
              <a16:creationId xmlns:a16="http://schemas.microsoft.com/office/drawing/2014/main" id="{8626835D-7FEC-41BF-B655-640ABEFCC613}"/>
            </a:ext>
          </a:extLst>
        </xdr:cNvPr>
        <xdr:cNvSpPr txBox="1"/>
      </xdr:nvSpPr>
      <xdr:spPr>
        <a:xfrm>
          <a:off x="11354444" y="1694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21607</xdr:rowOff>
    </xdr:from>
    <xdr:ext cx="405111" cy="259045"/>
    <xdr:sp macro="" textlink="">
      <xdr:nvSpPr>
        <xdr:cNvPr id="753" name="n_1mainValue【公民館】&#10;有形固定資産減価償却率">
          <a:extLst>
            <a:ext uri="{FF2B5EF4-FFF2-40B4-BE49-F238E27FC236}">
              <a16:creationId xmlns:a16="http://schemas.microsoft.com/office/drawing/2014/main" id="{D83078D3-4DCA-4F14-AFC6-58B761A4550E}"/>
            </a:ext>
          </a:extLst>
        </xdr:cNvPr>
        <xdr:cNvSpPr txBox="1"/>
      </xdr:nvSpPr>
      <xdr:spPr>
        <a:xfrm>
          <a:off x="13745219" y="1653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754" name="n_2mainValue【公民館】&#10;有形固定資産減価償却率">
          <a:extLst>
            <a:ext uri="{FF2B5EF4-FFF2-40B4-BE49-F238E27FC236}">
              <a16:creationId xmlns:a16="http://schemas.microsoft.com/office/drawing/2014/main" id="{F453932D-AE25-4449-87D6-738719D6996B}"/>
            </a:ext>
          </a:extLst>
        </xdr:cNvPr>
        <xdr:cNvSpPr txBox="1"/>
      </xdr:nvSpPr>
      <xdr:spPr>
        <a:xfrm>
          <a:off x="12964169" y="1649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84472</xdr:rowOff>
    </xdr:from>
    <xdr:ext cx="405111" cy="259045"/>
    <xdr:sp macro="" textlink="">
      <xdr:nvSpPr>
        <xdr:cNvPr id="755" name="n_3mainValue【公民館】&#10;有形固定資産減価償却率">
          <a:extLst>
            <a:ext uri="{FF2B5EF4-FFF2-40B4-BE49-F238E27FC236}">
              <a16:creationId xmlns:a16="http://schemas.microsoft.com/office/drawing/2014/main" id="{59236A34-B948-416F-A2F9-0AA438FC03F3}"/>
            </a:ext>
          </a:extLst>
        </xdr:cNvPr>
        <xdr:cNvSpPr txBox="1"/>
      </xdr:nvSpPr>
      <xdr:spPr>
        <a:xfrm>
          <a:off x="12164069" y="1644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31132</xdr:rowOff>
    </xdr:from>
    <xdr:ext cx="405111" cy="259045"/>
    <xdr:sp macro="" textlink="">
      <xdr:nvSpPr>
        <xdr:cNvPr id="756" name="n_4mainValue【公民館】&#10;有形固定資産減価償却率">
          <a:extLst>
            <a:ext uri="{FF2B5EF4-FFF2-40B4-BE49-F238E27FC236}">
              <a16:creationId xmlns:a16="http://schemas.microsoft.com/office/drawing/2014/main" id="{A5E58FCB-731B-4B27-8472-126D0DDEC278}"/>
            </a:ext>
          </a:extLst>
        </xdr:cNvPr>
        <xdr:cNvSpPr txBox="1"/>
      </xdr:nvSpPr>
      <xdr:spPr>
        <a:xfrm>
          <a:off x="11354444" y="1638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68506F59-0543-4FC9-84A0-5978DAA2F45D}"/>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A4F53405-0F01-4708-806E-5A4DEDD823F4}"/>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6C1E317A-10D9-4B2F-A9AF-242CF728A591}"/>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ABC35573-5FE8-4C84-911B-CF1E9A4D36DA}"/>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E9088402-1141-4932-86B6-3F0E54F107B7}"/>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696E3994-FCF5-46FC-88E3-28071F103BBE}"/>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47EA2668-3BB8-46BD-9356-1E5049D0E07B}"/>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25F2C8D8-39C7-4F78-BC0A-6E1F78DECC82}"/>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B987541D-A233-4C33-B920-66DAA22AD2FE}"/>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C12C8B5B-3259-4CD3-A8DB-1D5BC1B95992}"/>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a:extLst>
            <a:ext uri="{FF2B5EF4-FFF2-40B4-BE49-F238E27FC236}">
              <a16:creationId xmlns:a16="http://schemas.microsoft.com/office/drawing/2014/main" id="{3B8F0491-BBC3-4249-B99B-D25E29E8D6BF}"/>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a:extLst>
            <a:ext uri="{FF2B5EF4-FFF2-40B4-BE49-F238E27FC236}">
              <a16:creationId xmlns:a16="http://schemas.microsoft.com/office/drawing/2014/main" id="{FB54C5B1-09EC-47A8-B7EF-F346DEED7926}"/>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a:extLst>
            <a:ext uri="{FF2B5EF4-FFF2-40B4-BE49-F238E27FC236}">
              <a16:creationId xmlns:a16="http://schemas.microsoft.com/office/drawing/2014/main" id="{C5F924F7-CA0F-4264-B41E-3840873D16EE}"/>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a:extLst>
            <a:ext uri="{FF2B5EF4-FFF2-40B4-BE49-F238E27FC236}">
              <a16:creationId xmlns:a16="http://schemas.microsoft.com/office/drawing/2014/main" id="{E89FFFF3-D6BA-4A58-A283-7A4B32BF7214}"/>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a:extLst>
            <a:ext uri="{FF2B5EF4-FFF2-40B4-BE49-F238E27FC236}">
              <a16:creationId xmlns:a16="http://schemas.microsoft.com/office/drawing/2014/main" id="{0C97B32E-D214-4448-880D-01C7F915AF7D}"/>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a:extLst>
            <a:ext uri="{FF2B5EF4-FFF2-40B4-BE49-F238E27FC236}">
              <a16:creationId xmlns:a16="http://schemas.microsoft.com/office/drawing/2014/main" id="{85528A08-8A1E-48C3-B0CA-E12EEA463B47}"/>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a:extLst>
            <a:ext uri="{FF2B5EF4-FFF2-40B4-BE49-F238E27FC236}">
              <a16:creationId xmlns:a16="http://schemas.microsoft.com/office/drawing/2014/main" id="{AF14D410-A68C-4E8E-9C77-9EA298387044}"/>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a:extLst>
            <a:ext uri="{FF2B5EF4-FFF2-40B4-BE49-F238E27FC236}">
              <a16:creationId xmlns:a16="http://schemas.microsoft.com/office/drawing/2014/main" id="{6B998A98-E136-40E5-A5FB-BE62ACB485C7}"/>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a:extLst>
            <a:ext uri="{FF2B5EF4-FFF2-40B4-BE49-F238E27FC236}">
              <a16:creationId xmlns:a16="http://schemas.microsoft.com/office/drawing/2014/main" id="{4B5DDAEB-CBD8-47F9-B434-4C439CE97959}"/>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a:extLst>
            <a:ext uri="{FF2B5EF4-FFF2-40B4-BE49-F238E27FC236}">
              <a16:creationId xmlns:a16="http://schemas.microsoft.com/office/drawing/2014/main" id="{61EC10F8-E8A6-4FBA-B7CD-79C5C2799229}"/>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a:extLst>
            <a:ext uri="{FF2B5EF4-FFF2-40B4-BE49-F238E27FC236}">
              <a16:creationId xmlns:a16="http://schemas.microsoft.com/office/drawing/2014/main" id="{51970047-C935-4C50-A9CD-D6607F5A7AEC}"/>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a:extLst>
            <a:ext uri="{FF2B5EF4-FFF2-40B4-BE49-F238E27FC236}">
              <a16:creationId xmlns:a16="http://schemas.microsoft.com/office/drawing/2014/main" id="{A0274A36-8B13-4AA7-B013-7C4D4B6A6288}"/>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a:extLst>
            <a:ext uri="{FF2B5EF4-FFF2-40B4-BE49-F238E27FC236}">
              <a16:creationId xmlns:a16="http://schemas.microsoft.com/office/drawing/2014/main" id="{83D3F729-1094-429A-BC81-BADD660CB089}"/>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68566368-64BD-44A9-833A-7FFE74C5ABE6}"/>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a:extLst>
            <a:ext uri="{FF2B5EF4-FFF2-40B4-BE49-F238E27FC236}">
              <a16:creationId xmlns:a16="http://schemas.microsoft.com/office/drawing/2014/main" id="{AD054F8E-457A-48C3-99F9-674CDE721DD1}"/>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82" name="直線コネクタ 781">
          <a:extLst>
            <a:ext uri="{FF2B5EF4-FFF2-40B4-BE49-F238E27FC236}">
              <a16:creationId xmlns:a16="http://schemas.microsoft.com/office/drawing/2014/main" id="{77B40C72-481D-43F9-A35C-47217252DACC}"/>
            </a:ext>
          </a:extLst>
        </xdr:cNvPr>
        <xdr:cNvCxnSpPr/>
      </xdr:nvCxnSpPr>
      <xdr:spPr>
        <a:xfrm flipV="1">
          <a:off x="19954239" y="16128002"/>
          <a:ext cx="0" cy="1534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83" name="【公民館】&#10;一人当たり面積最小値テキスト">
          <a:extLst>
            <a:ext uri="{FF2B5EF4-FFF2-40B4-BE49-F238E27FC236}">
              <a16:creationId xmlns:a16="http://schemas.microsoft.com/office/drawing/2014/main" id="{532F20AF-6988-42FA-860C-D7D311B5AD72}"/>
            </a:ext>
          </a:extLst>
        </xdr:cNvPr>
        <xdr:cNvSpPr txBox="1"/>
      </xdr:nvSpPr>
      <xdr:spPr>
        <a:xfrm>
          <a:off x="19992975" y="176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84" name="直線コネクタ 783">
          <a:extLst>
            <a:ext uri="{FF2B5EF4-FFF2-40B4-BE49-F238E27FC236}">
              <a16:creationId xmlns:a16="http://schemas.microsoft.com/office/drawing/2014/main" id="{A26434B5-39A7-4080-AA7E-E267BD1CB5EA}"/>
            </a:ext>
          </a:extLst>
        </xdr:cNvPr>
        <xdr:cNvCxnSpPr/>
      </xdr:nvCxnSpPr>
      <xdr:spPr>
        <a:xfrm>
          <a:off x="19878675" y="176622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85" name="【公民館】&#10;一人当たり面積最大値テキスト">
          <a:extLst>
            <a:ext uri="{FF2B5EF4-FFF2-40B4-BE49-F238E27FC236}">
              <a16:creationId xmlns:a16="http://schemas.microsoft.com/office/drawing/2014/main" id="{E8FDFD73-AF2F-4AAC-AA0F-B9979ABD6564}"/>
            </a:ext>
          </a:extLst>
        </xdr:cNvPr>
        <xdr:cNvSpPr txBox="1"/>
      </xdr:nvSpPr>
      <xdr:spPr>
        <a:xfrm>
          <a:off x="19992975" y="159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86" name="直線コネクタ 785">
          <a:extLst>
            <a:ext uri="{FF2B5EF4-FFF2-40B4-BE49-F238E27FC236}">
              <a16:creationId xmlns:a16="http://schemas.microsoft.com/office/drawing/2014/main" id="{A8965520-DAD7-4393-9E1C-D18E866B4328}"/>
            </a:ext>
          </a:extLst>
        </xdr:cNvPr>
        <xdr:cNvCxnSpPr/>
      </xdr:nvCxnSpPr>
      <xdr:spPr>
        <a:xfrm>
          <a:off x="19878675" y="161280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787" name="【公民館】&#10;一人当たり面積平均値テキスト">
          <a:extLst>
            <a:ext uri="{FF2B5EF4-FFF2-40B4-BE49-F238E27FC236}">
              <a16:creationId xmlns:a16="http://schemas.microsoft.com/office/drawing/2014/main" id="{1337551C-8FC5-4642-B25B-3BB50BED38A9}"/>
            </a:ext>
          </a:extLst>
        </xdr:cNvPr>
        <xdr:cNvSpPr txBox="1"/>
      </xdr:nvSpPr>
      <xdr:spPr>
        <a:xfrm>
          <a:off x="19992975" y="17347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88" name="フローチャート: 判断 787">
          <a:extLst>
            <a:ext uri="{FF2B5EF4-FFF2-40B4-BE49-F238E27FC236}">
              <a16:creationId xmlns:a16="http://schemas.microsoft.com/office/drawing/2014/main" id="{A087E549-E536-4069-B284-5079FCBA0322}"/>
            </a:ext>
          </a:extLst>
        </xdr:cNvPr>
        <xdr:cNvSpPr/>
      </xdr:nvSpPr>
      <xdr:spPr>
        <a:xfrm>
          <a:off x="19897725" y="173725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89" name="フローチャート: 判断 788">
          <a:extLst>
            <a:ext uri="{FF2B5EF4-FFF2-40B4-BE49-F238E27FC236}">
              <a16:creationId xmlns:a16="http://schemas.microsoft.com/office/drawing/2014/main" id="{486D5393-E933-4E82-8CAF-77ED29B5126C}"/>
            </a:ext>
          </a:extLst>
        </xdr:cNvPr>
        <xdr:cNvSpPr/>
      </xdr:nvSpPr>
      <xdr:spPr>
        <a:xfrm>
          <a:off x="19154775" y="173726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790" name="フローチャート: 判断 789">
          <a:extLst>
            <a:ext uri="{FF2B5EF4-FFF2-40B4-BE49-F238E27FC236}">
              <a16:creationId xmlns:a16="http://schemas.microsoft.com/office/drawing/2014/main" id="{5D1CE296-A244-4AB0-AB2A-F4B47B2E1ADE}"/>
            </a:ext>
          </a:extLst>
        </xdr:cNvPr>
        <xdr:cNvSpPr/>
      </xdr:nvSpPr>
      <xdr:spPr>
        <a:xfrm>
          <a:off x="18345150" y="1716332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35198</xdr:rowOff>
    </xdr:from>
    <xdr:to>
      <xdr:col>102</xdr:col>
      <xdr:colOff>165100</xdr:colOff>
      <xdr:row>106</xdr:row>
      <xdr:rowOff>136798</xdr:rowOff>
    </xdr:to>
    <xdr:sp macro="" textlink="">
      <xdr:nvSpPr>
        <xdr:cNvPr id="791" name="フローチャート: 判断 790">
          <a:extLst>
            <a:ext uri="{FF2B5EF4-FFF2-40B4-BE49-F238E27FC236}">
              <a16:creationId xmlns:a16="http://schemas.microsoft.com/office/drawing/2014/main" id="{1DE52531-4958-4901-A938-4FE9CFD84146}"/>
            </a:ext>
          </a:extLst>
        </xdr:cNvPr>
        <xdr:cNvSpPr/>
      </xdr:nvSpPr>
      <xdr:spPr>
        <a:xfrm>
          <a:off x="17554575" y="1719924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28666</xdr:rowOff>
    </xdr:from>
    <xdr:to>
      <xdr:col>98</xdr:col>
      <xdr:colOff>38100</xdr:colOff>
      <xdr:row>106</xdr:row>
      <xdr:rowOff>130266</xdr:rowOff>
    </xdr:to>
    <xdr:sp macro="" textlink="">
      <xdr:nvSpPr>
        <xdr:cNvPr id="792" name="フローチャート: 判断 791">
          <a:extLst>
            <a:ext uri="{FF2B5EF4-FFF2-40B4-BE49-F238E27FC236}">
              <a16:creationId xmlns:a16="http://schemas.microsoft.com/office/drawing/2014/main" id="{EA737511-8451-4AED-B6FF-CD52A6D58617}"/>
            </a:ext>
          </a:extLst>
        </xdr:cNvPr>
        <xdr:cNvSpPr/>
      </xdr:nvSpPr>
      <xdr:spPr>
        <a:xfrm>
          <a:off x="16754475" y="1718954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BD9BD264-C2D6-4DAF-A947-6754B3A8300A}"/>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6CEA8E13-9B6A-4D3C-9E83-4BD09D65D222}"/>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F1D1B51F-E604-499E-B612-8126F1E018DA}"/>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1FDFA01E-2191-419C-9CD3-B90FC595C48F}"/>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450963AB-2F52-499D-9618-0FB01A4878B0}"/>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798" name="楕円 797">
          <a:extLst>
            <a:ext uri="{FF2B5EF4-FFF2-40B4-BE49-F238E27FC236}">
              <a16:creationId xmlns:a16="http://schemas.microsoft.com/office/drawing/2014/main" id="{93EC3CC3-13C2-4A9C-B892-1B708754A178}"/>
            </a:ext>
          </a:extLst>
        </xdr:cNvPr>
        <xdr:cNvSpPr/>
      </xdr:nvSpPr>
      <xdr:spPr>
        <a:xfrm>
          <a:off x="19154775" y="17516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25400</xdr:rowOff>
    </xdr:from>
    <xdr:to>
      <xdr:col>107</xdr:col>
      <xdr:colOff>101600</xdr:colOff>
      <xdr:row>108</xdr:row>
      <xdr:rowOff>127000</xdr:rowOff>
    </xdr:to>
    <xdr:sp macro="" textlink="">
      <xdr:nvSpPr>
        <xdr:cNvPr id="799" name="楕円 798">
          <a:extLst>
            <a:ext uri="{FF2B5EF4-FFF2-40B4-BE49-F238E27FC236}">
              <a16:creationId xmlns:a16="http://schemas.microsoft.com/office/drawing/2014/main" id="{1769C30B-8831-48A6-8B21-8CEB2A663AC2}"/>
            </a:ext>
          </a:extLst>
        </xdr:cNvPr>
        <xdr:cNvSpPr/>
      </xdr:nvSpPr>
      <xdr:spPr>
        <a:xfrm>
          <a:off x="18345150" y="1751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76200</xdr:rowOff>
    </xdr:to>
    <xdr:cxnSp macro="">
      <xdr:nvCxnSpPr>
        <xdr:cNvPr id="800" name="直線コネクタ 799">
          <a:extLst>
            <a:ext uri="{FF2B5EF4-FFF2-40B4-BE49-F238E27FC236}">
              <a16:creationId xmlns:a16="http://schemas.microsoft.com/office/drawing/2014/main" id="{51BEB0C7-23D6-4EE9-A9E1-16BFBA58B633}"/>
            </a:ext>
          </a:extLst>
        </xdr:cNvPr>
        <xdr:cNvCxnSpPr/>
      </xdr:nvCxnSpPr>
      <xdr:spPr>
        <a:xfrm>
          <a:off x="18392775" y="17564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28666</xdr:rowOff>
    </xdr:from>
    <xdr:to>
      <xdr:col>102</xdr:col>
      <xdr:colOff>165100</xdr:colOff>
      <xdr:row>108</xdr:row>
      <xdr:rowOff>130266</xdr:rowOff>
    </xdr:to>
    <xdr:sp macro="" textlink="">
      <xdr:nvSpPr>
        <xdr:cNvPr id="801" name="楕円 800">
          <a:extLst>
            <a:ext uri="{FF2B5EF4-FFF2-40B4-BE49-F238E27FC236}">
              <a16:creationId xmlns:a16="http://schemas.microsoft.com/office/drawing/2014/main" id="{3027A87A-1741-4118-8E89-B509B5048216}"/>
            </a:ext>
          </a:extLst>
        </xdr:cNvPr>
        <xdr:cNvSpPr/>
      </xdr:nvSpPr>
      <xdr:spPr>
        <a:xfrm>
          <a:off x="17554575" y="1751339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79466</xdr:rowOff>
    </xdr:to>
    <xdr:cxnSp macro="">
      <xdr:nvCxnSpPr>
        <xdr:cNvPr id="802" name="直線コネクタ 801">
          <a:extLst>
            <a:ext uri="{FF2B5EF4-FFF2-40B4-BE49-F238E27FC236}">
              <a16:creationId xmlns:a16="http://schemas.microsoft.com/office/drawing/2014/main" id="{E3597F44-1946-4843-BC04-F09F83D908C3}"/>
            </a:ext>
          </a:extLst>
        </xdr:cNvPr>
        <xdr:cNvCxnSpPr/>
      </xdr:nvCxnSpPr>
      <xdr:spPr>
        <a:xfrm flipV="1">
          <a:off x="17602200" y="17564100"/>
          <a:ext cx="790575"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28666</xdr:rowOff>
    </xdr:from>
    <xdr:to>
      <xdr:col>98</xdr:col>
      <xdr:colOff>38100</xdr:colOff>
      <xdr:row>108</xdr:row>
      <xdr:rowOff>130266</xdr:rowOff>
    </xdr:to>
    <xdr:sp macro="" textlink="">
      <xdr:nvSpPr>
        <xdr:cNvPr id="803" name="楕円 802">
          <a:extLst>
            <a:ext uri="{FF2B5EF4-FFF2-40B4-BE49-F238E27FC236}">
              <a16:creationId xmlns:a16="http://schemas.microsoft.com/office/drawing/2014/main" id="{F67233D5-2E25-4CA4-BD5A-F933E694AAB7}"/>
            </a:ext>
          </a:extLst>
        </xdr:cNvPr>
        <xdr:cNvSpPr/>
      </xdr:nvSpPr>
      <xdr:spPr>
        <a:xfrm>
          <a:off x="16754475" y="1751339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79466</xdr:rowOff>
    </xdr:from>
    <xdr:to>
      <xdr:col>102</xdr:col>
      <xdr:colOff>114300</xdr:colOff>
      <xdr:row>108</xdr:row>
      <xdr:rowOff>79466</xdr:rowOff>
    </xdr:to>
    <xdr:cxnSp macro="">
      <xdr:nvCxnSpPr>
        <xdr:cNvPr id="804" name="直線コネクタ 803">
          <a:extLst>
            <a:ext uri="{FF2B5EF4-FFF2-40B4-BE49-F238E27FC236}">
              <a16:creationId xmlns:a16="http://schemas.microsoft.com/office/drawing/2014/main" id="{03411AB9-EDAD-4512-BD51-F54C247D65D4}"/>
            </a:ext>
          </a:extLst>
        </xdr:cNvPr>
        <xdr:cNvCxnSpPr/>
      </xdr:nvCxnSpPr>
      <xdr:spPr>
        <a:xfrm>
          <a:off x="16802100" y="1757054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805" name="n_1aveValue【公民館】&#10;一人当たり面積">
          <a:extLst>
            <a:ext uri="{FF2B5EF4-FFF2-40B4-BE49-F238E27FC236}">
              <a16:creationId xmlns:a16="http://schemas.microsoft.com/office/drawing/2014/main" id="{7DE67ECC-E68A-47C4-8EC8-506FA3DC8C7D}"/>
            </a:ext>
          </a:extLst>
        </xdr:cNvPr>
        <xdr:cNvSpPr txBox="1"/>
      </xdr:nvSpPr>
      <xdr:spPr>
        <a:xfrm>
          <a:off x="18983402" y="1716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806" name="n_2aveValue【公民館】&#10;一人当たり面積">
          <a:extLst>
            <a:ext uri="{FF2B5EF4-FFF2-40B4-BE49-F238E27FC236}">
              <a16:creationId xmlns:a16="http://schemas.microsoft.com/office/drawing/2014/main" id="{29209522-E881-403A-B597-A77258CD2EDA}"/>
            </a:ext>
          </a:extLst>
        </xdr:cNvPr>
        <xdr:cNvSpPr txBox="1"/>
      </xdr:nvSpPr>
      <xdr:spPr>
        <a:xfrm>
          <a:off x="18183302" y="1695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153325</xdr:rowOff>
    </xdr:from>
    <xdr:ext cx="469744" cy="259045"/>
    <xdr:sp macro="" textlink="">
      <xdr:nvSpPr>
        <xdr:cNvPr id="807" name="n_3aveValue【公民館】&#10;一人当たり面積">
          <a:extLst>
            <a:ext uri="{FF2B5EF4-FFF2-40B4-BE49-F238E27FC236}">
              <a16:creationId xmlns:a16="http://schemas.microsoft.com/office/drawing/2014/main" id="{4F27C3D5-69B5-47D6-9159-9C876518488E}"/>
            </a:ext>
          </a:extLst>
        </xdr:cNvPr>
        <xdr:cNvSpPr txBox="1"/>
      </xdr:nvSpPr>
      <xdr:spPr>
        <a:xfrm>
          <a:off x="17383202" y="1699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146793</xdr:rowOff>
    </xdr:from>
    <xdr:ext cx="469744" cy="259045"/>
    <xdr:sp macro="" textlink="">
      <xdr:nvSpPr>
        <xdr:cNvPr id="808" name="n_4aveValue【公民館】&#10;一人当たり面積">
          <a:extLst>
            <a:ext uri="{FF2B5EF4-FFF2-40B4-BE49-F238E27FC236}">
              <a16:creationId xmlns:a16="http://schemas.microsoft.com/office/drawing/2014/main" id="{B86390D7-F4F9-4633-9472-5F476D9D3347}"/>
            </a:ext>
          </a:extLst>
        </xdr:cNvPr>
        <xdr:cNvSpPr txBox="1"/>
      </xdr:nvSpPr>
      <xdr:spPr>
        <a:xfrm>
          <a:off x="16592627" y="1698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809" name="n_1mainValue【公民館】&#10;一人当たり面積">
          <a:extLst>
            <a:ext uri="{FF2B5EF4-FFF2-40B4-BE49-F238E27FC236}">
              <a16:creationId xmlns:a16="http://schemas.microsoft.com/office/drawing/2014/main" id="{E0DCF05E-ABD3-43FF-832B-6C3A3288B027}"/>
            </a:ext>
          </a:extLst>
        </xdr:cNvPr>
        <xdr:cNvSpPr txBox="1"/>
      </xdr:nvSpPr>
      <xdr:spPr>
        <a:xfrm>
          <a:off x="189834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810" name="n_2mainValue【公民館】&#10;一人当たり面積">
          <a:extLst>
            <a:ext uri="{FF2B5EF4-FFF2-40B4-BE49-F238E27FC236}">
              <a16:creationId xmlns:a16="http://schemas.microsoft.com/office/drawing/2014/main" id="{6F6188EB-EFDD-4972-B2A9-AB982ADDE5CD}"/>
            </a:ext>
          </a:extLst>
        </xdr:cNvPr>
        <xdr:cNvSpPr txBox="1"/>
      </xdr:nvSpPr>
      <xdr:spPr>
        <a:xfrm>
          <a:off x="181833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121393</xdr:rowOff>
    </xdr:from>
    <xdr:ext cx="469744" cy="259045"/>
    <xdr:sp macro="" textlink="">
      <xdr:nvSpPr>
        <xdr:cNvPr id="811" name="n_3mainValue【公民館】&#10;一人当たり面積">
          <a:extLst>
            <a:ext uri="{FF2B5EF4-FFF2-40B4-BE49-F238E27FC236}">
              <a16:creationId xmlns:a16="http://schemas.microsoft.com/office/drawing/2014/main" id="{D8B39769-3F18-4FA7-9049-2E01333BE2AB}"/>
            </a:ext>
          </a:extLst>
        </xdr:cNvPr>
        <xdr:cNvSpPr txBox="1"/>
      </xdr:nvSpPr>
      <xdr:spPr>
        <a:xfrm>
          <a:off x="17383202" y="1761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121393</xdr:rowOff>
    </xdr:from>
    <xdr:ext cx="469744" cy="259045"/>
    <xdr:sp macro="" textlink="">
      <xdr:nvSpPr>
        <xdr:cNvPr id="812" name="n_4mainValue【公民館】&#10;一人当たり面積">
          <a:extLst>
            <a:ext uri="{FF2B5EF4-FFF2-40B4-BE49-F238E27FC236}">
              <a16:creationId xmlns:a16="http://schemas.microsoft.com/office/drawing/2014/main" id="{7BC00421-C3BA-4C27-A3DB-8C19AEA553C6}"/>
            </a:ext>
          </a:extLst>
        </xdr:cNvPr>
        <xdr:cNvSpPr txBox="1"/>
      </xdr:nvSpPr>
      <xdr:spPr>
        <a:xfrm>
          <a:off x="16592627" y="1761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DA8DCD24-40B0-43AD-9381-F60EE3A845F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ECA90A8D-381F-4BDD-BCEB-06C808FE3F0B}"/>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FCA24824-048F-4A7E-884E-26451CFE3F8F}"/>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多くの施設で有形固定資産減価償却率は類似団体平均</a:t>
          </a:r>
          <a:r>
            <a:rPr kumimoji="1" lang="ja-JP" altLang="en-US" sz="1100">
              <a:solidFill>
                <a:schemeClr val="dk1"/>
              </a:solidFill>
              <a:effectLst/>
              <a:latin typeface="+mn-lt"/>
              <a:ea typeface="+mn-ea"/>
              <a:cs typeface="+mn-cs"/>
            </a:rPr>
            <a:t>よりも高い水準にある</a:t>
          </a:r>
          <a:r>
            <a:rPr kumimoji="1" lang="ja-JP" altLang="ja-JP" sz="1100">
              <a:solidFill>
                <a:schemeClr val="dk1"/>
              </a:solidFill>
              <a:effectLst/>
              <a:latin typeface="+mn-lt"/>
              <a:ea typeface="+mn-ea"/>
              <a:cs typeface="+mn-cs"/>
            </a:rPr>
            <a:t>。その中で、「認定こども園・保育所・幼稚園」と「学校施設」は類似団体平均と比較し</a:t>
          </a:r>
          <a:r>
            <a:rPr kumimoji="1" lang="ja-JP" altLang="en-US" sz="1100">
              <a:solidFill>
                <a:schemeClr val="dk1"/>
              </a:solidFill>
              <a:effectLst/>
              <a:latin typeface="+mn-lt"/>
              <a:ea typeface="+mn-ea"/>
              <a:cs typeface="+mn-cs"/>
            </a:rPr>
            <a:t>高い水準にある</a:t>
          </a:r>
          <a:r>
            <a:rPr kumimoji="1" lang="ja-JP" altLang="ja-JP" sz="1100">
              <a:solidFill>
                <a:schemeClr val="dk1"/>
              </a:solidFill>
              <a:effectLst/>
              <a:latin typeface="+mn-lt"/>
              <a:ea typeface="+mn-ea"/>
              <a:cs typeface="+mn-cs"/>
            </a:rPr>
            <a:t>が、これらの施設は昭和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年代の施設が多いことが要因となっている。</a:t>
          </a:r>
          <a:r>
            <a:rPr lang="ja-JP" altLang="ja-JP" sz="1100">
              <a:solidFill>
                <a:schemeClr val="dk1"/>
              </a:solidFill>
              <a:effectLst/>
              <a:latin typeface="+mn-lt"/>
              <a:ea typeface="+mn-ea"/>
              <a:cs typeface="+mn-cs"/>
            </a:rPr>
            <a:t>「認定こども園・保育所・幼稚園」については今後、</a:t>
          </a:r>
          <a:r>
            <a:rPr kumimoji="1" lang="ja-JP" altLang="ja-JP" sz="1100">
              <a:solidFill>
                <a:schemeClr val="dk1"/>
              </a:solidFill>
              <a:effectLst/>
              <a:latin typeface="+mn-lt"/>
              <a:ea typeface="+mn-ea"/>
              <a:cs typeface="+mn-cs"/>
            </a:rPr>
            <a:t>就学前施設の統廃合・長寿命化等、長期的な視点での更新等を適切に進めていく必要がある。施設全般についても、今後個別施設計画策定等を通して長寿命化を実施していく。</a:t>
          </a:r>
          <a:endParaRPr lang="ja-JP" altLang="ja-JP" sz="1400">
            <a:effectLst/>
          </a:endParaRPr>
        </a:p>
        <a:p>
          <a:r>
            <a:rPr kumimoji="1" lang="ja-JP" altLang="ja-JP" sz="1100">
              <a:solidFill>
                <a:schemeClr val="dk1"/>
              </a:solidFill>
              <a:effectLst/>
              <a:latin typeface="+mn-lt"/>
              <a:ea typeface="+mn-ea"/>
              <a:cs typeface="+mn-cs"/>
            </a:rPr>
            <a:t>一人当たり面積・延長等については、</a:t>
          </a:r>
          <a:r>
            <a:rPr kumimoji="1" lang="ja-JP" altLang="en-US" sz="1100">
              <a:solidFill>
                <a:schemeClr val="dk1"/>
              </a:solidFill>
              <a:effectLst/>
              <a:latin typeface="+mn-lt"/>
              <a:ea typeface="+mn-ea"/>
              <a:cs typeface="+mn-cs"/>
            </a:rPr>
            <a:t>道路延長をはじめとする</a:t>
          </a:r>
          <a:r>
            <a:rPr kumimoji="1" lang="ja-JP" altLang="ja-JP" sz="1100">
              <a:solidFill>
                <a:schemeClr val="dk1"/>
              </a:solidFill>
              <a:effectLst/>
              <a:latin typeface="+mn-lt"/>
              <a:ea typeface="+mn-ea"/>
              <a:cs typeface="+mn-cs"/>
            </a:rPr>
            <a:t>多くの施設が類似団体平均より低い傾向にあるが、これは、類似団体に比べ市域の面積が小さいことが要因である。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（令和４年度決算に係る財務書類は作成中）</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69F6E1-E325-4BF4-AE4F-BD93B6B80D94}"/>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DEF740-773F-41A4-91B5-6F1A78341CD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DD3E2D1-352F-45D5-96A8-976F0CC1794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EEF79E-EEF0-4383-95CF-0EE92586897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53AD3D-7BFA-4E0A-BA40-989B6789FDB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2098545-167C-4CAD-84CD-FC2DFB8FB99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581D37C-2330-467B-99BF-A40ED2E86F05}"/>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EB4406-F82B-420B-9065-71389856838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0F2C323-C98D-4EA3-9D67-3E8E2640905A}"/>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792CBED-8573-42BF-85CF-C105F4C3076B}"/>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67,317
24.35
35,669,870
34,882,319
709,672
15,716,174
28,635,354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59ECE7-79B9-4BA8-8E09-5CCB83CC3763}"/>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2A3D870-CF5B-4668-A98C-5F2901270835}"/>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CF8B24D-AF46-4A04-AA2B-E54E835E1E6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AB4C89-4134-4CFC-A247-9C2B8D9D70C2}"/>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9E8232-FDA0-40D4-9360-6F8E3300D21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7B63D27-0147-444C-AA8A-59C9B86D52C5}"/>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DE3855-F450-4243-BD3B-A46036AE6697}"/>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8041AC-36E2-4741-8E83-A1A61BE4524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AF318B8-808B-45F9-A357-B3A4974C7520}"/>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65E4CBD-8952-46BB-896B-331679FDFDCE}"/>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ABB3EF8-54A6-47B8-B0CC-91F7453B0C69}"/>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B096707-22BA-457B-B1DF-23C12A8D1B1C}"/>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5AEA6FA-0A5D-4187-87AC-01A2E08AD109}"/>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6D8FD7E-3F6B-48A1-8099-BFD8EFFA8C3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636A439-B50E-4417-83E2-94B81B9F0B55}"/>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1E168B3-2677-4988-AFE7-DD060A0ED4B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3C61C8F-CA1C-4DEA-89E3-65A566D895D2}"/>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CEBC38-599C-49D8-B60B-8EFF8486661B}"/>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E6D3CDC-C856-42C6-B561-43CF8CA2B0E3}"/>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F650332-3DBD-4777-9FE2-F0A9D0EE12C5}"/>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96E007B-5FE8-4EC3-BC11-8BBC6B1070D3}"/>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BC46B0D-B2DE-462E-BA66-8BA0D35B5F74}"/>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EFCF82B-5591-4A79-850E-82D14F109A03}"/>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84388F8-F50E-4C6C-B092-5941B082F8C7}"/>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70EB795-B05B-41E2-9DBA-1A03D56F0F68}"/>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D74AB10-BC4E-4362-8A52-AEADDB9DC311}"/>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CACB24-C772-434C-97E9-562C65114278}"/>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6C4B702-19BE-452F-B2EA-25E51B7413D9}"/>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178A987-00F3-46EA-825C-D4ACE6F17A48}"/>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5AE5419-0ACB-4CB3-9756-BFE114DAC4B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E38E621-3C1B-4E79-9E31-B705CC8F8F30}"/>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1EB35B8-FECC-4AA3-AF01-455A62D9368C}"/>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FF1ABCA-0845-4AFA-BFC1-000114AC3254}"/>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CB3B48F-8AEB-418D-947E-81B64810F69B}"/>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A43B235-96B7-4EF6-9907-5C8918808ADD}"/>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7A8C455-2184-40F7-AB99-B807A625F4C9}"/>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15A68B0-005D-421E-A690-E79DABC945F8}"/>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83A7AF7-03F6-4C54-879B-E3966F174BE5}"/>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E1FCDFB-D8DE-4A33-A792-AC085583F767}"/>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EBD709D-66C6-4C83-B0B8-904BEF637AEC}"/>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B6CC218-62F0-4607-BD35-7A9E31531A93}"/>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6C43044-EFEB-458A-9E55-1D2370A88046}"/>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7D09CBF-20A9-419B-938B-63792DD935A7}"/>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B5A3E82-AEB8-4648-84A5-E82D3BAC1113}"/>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7994977-923F-456C-9279-8C2656F4D3BD}"/>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78BF430-8AF9-4DDF-9BEA-505A2DD45F87}"/>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761221D9-3F91-45F3-9C1D-47E7C9A0FF2D}"/>
            </a:ext>
          </a:extLst>
        </xdr:cNvPr>
        <xdr:cNvCxnSpPr/>
      </xdr:nvCxnSpPr>
      <xdr:spPr>
        <a:xfrm flipV="1">
          <a:off x="4180840" y="5436053"/>
          <a:ext cx="0" cy="144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82F70526-EE4F-4C0B-84BF-64128C38BACE}"/>
            </a:ext>
          </a:extLst>
        </xdr:cNvPr>
        <xdr:cNvSpPr txBox="1"/>
      </xdr:nvSpPr>
      <xdr:spPr>
        <a:xfrm>
          <a:off x="4219575" y="6885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2DC2ABF0-F706-4E42-889A-B66589A51F64}"/>
            </a:ext>
          </a:extLst>
        </xdr:cNvPr>
        <xdr:cNvCxnSpPr/>
      </xdr:nvCxnSpPr>
      <xdr:spPr>
        <a:xfrm>
          <a:off x="4105275" y="68786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D74E830C-954F-4F42-A9BE-15A8D739BC61}"/>
            </a:ext>
          </a:extLst>
        </xdr:cNvPr>
        <xdr:cNvSpPr txBox="1"/>
      </xdr:nvSpPr>
      <xdr:spPr>
        <a:xfrm>
          <a:off x="4219575" y="52208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793E140D-A30F-43DB-924E-7A23790DDA4C}"/>
            </a:ext>
          </a:extLst>
        </xdr:cNvPr>
        <xdr:cNvCxnSpPr/>
      </xdr:nvCxnSpPr>
      <xdr:spPr>
        <a:xfrm>
          <a:off x="4105275" y="54360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0CD6239F-E2B5-40FB-84B2-E705B9B4A7B0}"/>
            </a:ext>
          </a:extLst>
        </xdr:cNvPr>
        <xdr:cNvSpPr txBox="1"/>
      </xdr:nvSpPr>
      <xdr:spPr>
        <a:xfrm>
          <a:off x="4219575" y="608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458275CF-222B-4D77-BC05-9EA89B026424}"/>
            </a:ext>
          </a:extLst>
        </xdr:cNvPr>
        <xdr:cNvSpPr/>
      </xdr:nvSpPr>
      <xdr:spPr>
        <a:xfrm>
          <a:off x="4124325" y="61064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C1D9F21C-FE2C-496B-9AED-35D1170FB194}"/>
            </a:ext>
          </a:extLst>
        </xdr:cNvPr>
        <xdr:cNvSpPr/>
      </xdr:nvSpPr>
      <xdr:spPr>
        <a:xfrm>
          <a:off x="3381375" y="60868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DD566631-E3CF-4E33-9FBF-181A9DC2F9D8}"/>
            </a:ext>
          </a:extLst>
        </xdr:cNvPr>
        <xdr:cNvSpPr/>
      </xdr:nvSpPr>
      <xdr:spPr>
        <a:xfrm>
          <a:off x="2571750" y="595258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2D329F19-B758-486F-8DD1-D5B2753B2EC6}"/>
            </a:ext>
          </a:extLst>
        </xdr:cNvPr>
        <xdr:cNvSpPr/>
      </xdr:nvSpPr>
      <xdr:spPr>
        <a:xfrm>
          <a:off x="1781175" y="59412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FC4FCA6B-4E0C-42D9-A342-D15E2D11C932}"/>
            </a:ext>
          </a:extLst>
        </xdr:cNvPr>
        <xdr:cNvSpPr/>
      </xdr:nvSpPr>
      <xdr:spPr>
        <a:xfrm>
          <a:off x="981075" y="597054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914BDD7-DCE3-44FB-BB48-FC2430007685}"/>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0AEB066-B0C7-4D63-B0A0-0487D786EDA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9BF41EC-0F8C-4E10-A1E4-E1C8D537D00C}"/>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14182DB-83AF-468D-BEA8-521D23CD4B1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EB88605-1EFC-4BF1-957C-D0819E79447D}"/>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20501</xdr:rowOff>
    </xdr:from>
    <xdr:to>
      <xdr:col>20</xdr:col>
      <xdr:colOff>38100</xdr:colOff>
      <xdr:row>38</xdr:row>
      <xdr:rowOff>122101</xdr:rowOff>
    </xdr:to>
    <xdr:sp macro="" textlink="">
      <xdr:nvSpPr>
        <xdr:cNvPr id="74" name="楕円 73">
          <a:extLst>
            <a:ext uri="{FF2B5EF4-FFF2-40B4-BE49-F238E27FC236}">
              <a16:creationId xmlns:a16="http://schemas.microsoft.com/office/drawing/2014/main" id="{AEAD201E-7A59-499F-8887-C001F4864367}"/>
            </a:ext>
          </a:extLst>
        </xdr:cNvPr>
        <xdr:cNvSpPr/>
      </xdr:nvSpPr>
      <xdr:spPr>
        <a:xfrm>
          <a:off x="3381375" y="617365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75" name="楕円 74">
          <a:extLst>
            <a:ext uri="{FF2B5EF4-FFF2-40B4-BE49-F238E27FC236}">
              <a16:creationId xmlns:a16="http://schemas.microsoft.com/office/drawing/2014/main" id="{6A263320-0496-4712-9DEA-33224C87A0BF}"/>
            </a:ext>
          </a:extLst>
        </xdr:cNvPr>
        <xdr:cNvSpPr/>
      </xdr:nvSpPr>
      <xdr:spPr>
        <a:xfrm>
          <a:off x="2571750" y="6134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71301</xdr:rowOff>
    </xdr:to>
    <xdr:cxnSp macro="">
      <xdr:nvCxnSpPr>
        <xdr:cNvPr id="76" name="直線コネクタ 75">
          <a:extLst>
            <a:ext uri="{FF2B5EF4-FFF2-40B4-BE49-F238E27FC236}">
              <a16:creationId xmlns:a16="http://schemas.microsoft.com/office/drawing/2014/main" id="{7B91F799-CDBF-49F0-8012-A45C6779AF23}"/>
            </a:ext>
          </a:extLst>
        </xdr:cNvPr>
        <xdr:cNvCxnSpPr/>
      </xdr:nvCxnSpPr>
      <xdr:spPr>
        <a:xfrm>
          <a:off x="2619375" y="6172200"/>
          <a:ext cx="809625"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89081</xdr:rowOff>
    </xdr:from>
    <xdr:to>
      <xdr:col>10</xdr:col>
      <xdr:colOff>165100</xdr:colOff>
      <xdr:row>38</xdr:row>
      <xdr:rowOff>19231</xdr:rowOff>
    </xdr:to>
    <xdr:sp macro="" textlink="">
      <xdr:nvSpPr>
        <xdr:cNvPr id="77" name="楕円 76">
          <a:extLst>
            <a:ext uri="{FF2B5EF4-FFF2-40B4-BE49-F238E27FC236}">
              <a16:creationId xmlns:a16="http://schemas.microsoft.com/office/drawing/2014/main" id="{3D996D61-9D4C-42D0-81BA-D96215D58BA6}"/>
            </a:ext>
          </a:extLst>
        </xdr:cNvPr>
        <xdr:cNvSpPr/>
      </xdr:nvSpPr>
      <xdr:spPr>
        <a:xfrm>
          <a:off x="1781175" y="60771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139881</xdr:rowOff>
    </xdr:from>
    <xdr:to>
      <xdr:col>15</xdr:col>
      <xdr:colOff>50800</xdr:colOff>
      <xdr:row>38</xdr:row>
      <xdr:rowOff>19050</xdr:rowOff>
    </xdr:to>
    <xdr:cxnSp macro="">
      <xdr:nvCxnSpPr>
        <xdr:cNvPr id="78" name="直線コネクタ 77">
          <a:extLst>
            <a:ext uri="{FF2B5EF4-FFF2-40B4-BE49-F238E27FC236}">
              <a16:creationId xmlns:a16="http://schemas.microsoft.com/office/drawing/2014/main" id="{D9212B14-F999-405A-8A46-CDE39F2EB196}"/>
            </a:ext>
          </a:extLst>
        </xdr:cNvPr>
        <xdr:cNvCxnSpPr/>
      </xdr:nvCxnSpPr>
      <xdr:spPr>
        <a:xfrm>
          <a:off x="1828800" y="6134281"/>
          <a:ext cx="790575"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38463</xdr:rowOff>
    </xdr:from>
    <xdr:to>
      <xdr:col>6</xdr:col>
      <xdr:colOff>38100</xdr:colOff>
      <xdr:row>37</xdr:row>
      <xdr:rowOff>140063</xdr:rowOff>
    </xdr:to>
    <xdr:sp macro="" textlink="">
      <xdr:nvSpPr>
        <xdr:cNvPr id="79" name="楕円 78">
          <a:extLst>
            <a:ext uri="{FF2B5EF4-FFF2-40B4-BE49-F238E27FC236}">
              <a16:creationId xmlns:a16="http://schemas.microsoft.com/office/drawing/2014/main" id="{602BE663-A683-4F8A-B426-AD72BB882FA3}"/>
            </a:ext>
          </a:extLst>
        </xdr:cNvPr>
        <xdr:cNvSpPr/>
      </xdr:nvSpPr>
      <xdr:spPr>
        <a:xfrm>
          <a:off x="981075" y="602968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89263</xdr:rowOff>
    </xdr:from>
    <xdr:to>
      <xdr:col>10</xdr:col>
      <xdr:colOff>114300</xdr:colOff>
      <xdr:row>37</xdr:row>
      <xdr:rowOff>139881</xdr:rowOff>
    </xdr:to>
    <xdr:cxnSp macro="">
      <xdr:nvCxnSpPr>
        <xdr:cNvPr id="80" name="直線コネクタ 79">
          <a:extLst>
            <a:ext uri="{FF2B5EF4-FFF2-40B4-BE49-F238E27FC236}">
              <a16:creationId xmlns:a16="http://schemas.microsoft.com/office/drawing/2014/main" id="{76292700-BDF2-4013-AE11-751DF8579765}"/>
            </a:ext>
          </a:extLst>
        </xdr:cNvPr>
        <xdr:cNvCxnSpPr/>
      </xdr:nvCxnSpPr>
      <xdr:spPr>
        <a:xfrm>
          <a:off x="1028700" y="6077313"/>
          <a:ext cx="800100" cy="5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1" name="n_1aveValue【図書館】&#10;有形固定資産減価償却率">
          <a:extLst>
            <a:ext uri="{FF2B5EF4-FFF2-40B4-BE49-F238E27FC236}">
              <a16:creationId xmlns:a16="http://schemas.microsoft.com/office/drawing/2014/main" id="{1719321C-22EC-4F2E-9727-E60454152259}"/>
            </a:ext>
          </a:extLst>
        </xdr:cNvPr>
        <xdr:cNvSpPr txBox="1"/>
      </xdr:nvSpPr>
      <xdr:spPr>
        <a:xfrm>
          <a:off x="3239144" y="587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2" name="n_2aveValue【図書館】&#10;有形固定資産減価償却率">
          <a:extLst>
            <a:ext uri="{FF2B5EF4-FFF2-40B4-BE49-F238E27FC236}">
              <a16:creationId xmlns:a16="http://schemas.microsoft.com/office/drawing/2014/main" id="{5039813E-7B64-40CD-B296-BF33B55A7AA3}"/>
            </a:ext>
          </a:extLst>
        </xdr:cNvPr>
        <xdr:cNvSpPr txBox="1"/>
      </xdr:nvSpPr>
      <xdr:spPr>
        <a:xfrm>
          <a:off x="2439044" y="5730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3" name="n_3aveValue【図書館】&#10;有形固定資産減価償却率">
          <a:extLst>
            <a:ext uri="{FF2B5EF4-FFF2-40B4-BE49-F238E27FC236}">
              <a16:creationId xmlns:a16="http://schemas.microsoft.com/office/drawing/2014/main" id="{5059B3A4-5B12-4277-9035-F709F56EBCEA}"/>
            </a:ext>
          </a:extLst>
        </xdr:cNvPr>
        <xdr:cNvSpPr txBox="1"/>
      </xdr:nvSpPr>
      <xdr:spPr>
        <a:xfrm>
          <a:off x="1648469" y="572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4" name="n_4aveValue【図書館】&#10;有形固定資産減価償却率">
          <a:extLst>
            <a:ext uri="{FF2B5EF4-FFF2-40B4-BE49-F238E27FC236}">
              <a16:creationId xmlns:a16="http://schemas.microsoft.com/office/drawing/2014/main" id="{B6745644-AA69-48EA-AE8B-C1EC006A3EDB}"/>
            </a:ext>
          </a:extLst>
        </xdr:cNvPr>
        <xdr:cNvSpPr txBox="1"/>
      </xdr:nvSpPr>
      <xdr:spPr>
        <a:xfrm>
          <a:off x="848369" y="575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113228</xdr:rowOff>
    </xdr:from>
    <xdr:ext cx="405111" cy="259045"/>
    <xdr:sp macro="" textlink="">
      <xdr:nvSpPr>
        <xdr:cNvPr id="85" name="n_1mainValue【図書館】&#10;有形固定資産減価償却率">
          <a:extLst>
            <a:ext uri="{FF2B5EF4-FFF2-40B4-BE49-F238E27FC236}">
              <a16:creationId xmlns:a16="http://schemas.microsoft.com/office/drawing/2014/main" id="{BC9C377B-FAF0-435D-8A74-A7DD704757DC}"/>
            </a:ext>
          </a:extLst>
        </xdr:cNvPr>
        <xdr:cNvSpPr txBox="1"/>
      </xdr:nvSpPr>
      <xdr:spPr>
        <a:xfrm>
          <a:off x="3239144" y="6266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6" name="n_2mainValue【図書館】&#10;有形固定資産減価償却率">
          <a:extLst>
            <a:ext uri="{FF2B5EF4-FFF2-40B4-BE49-F238E27FC236}">
              <a16:creationId xmlns:a16="http://schemas.microsoft.com/office/drawing/2014/main" id="{BEDA10B2-E4C9-4B66-9910-FA5DEF241190}"/>
            </a:ext>
          </a:extLst>
        </xdr:cNvPr>
        <xdr:cNvSpPr txBox="1"/>
      </xdr:nvSpPr>
      <xdr:spPr>
        <a:xfrm>
          <a:off x="2439044" y="6217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10358</xdr:rowOff>
    </xdr:from>
    <xdr:ext cx="405111" cy="259045"/>
    <xdr:sp macro="" textlink="">
      <xdr:nvSpPr>
        <xdr:cNvPr id="87" name="n_3mainValue【図書館】&#10;有形固定資産減価償却率">
          <a:extLst>
            <a:ext uri="{FF2B5EF4-FFF2-40B4-BE49-F238E27FC236}">
              <a16:creationId xmlns:a16="http://schemas.microsoft.com/office/drawing/2014/main" id="{FC01EFB0-BFCA-4987-8AD9-A48DBA9979D1}"/>
            </a:ext>
          </a:extLst>
        </xdr:cNvPr>
        <xdr:cNvSpPr txBox="1"/>
      </xdr:nvSpPr>
      <xdr:spPr>
        <a:xfrm>
          <a:off x="1648469" y="616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131190</xdr:rowOff>
    </xdr:from>
    <xdr:ext cx="405111" cy="259045"/>
    <xdr:sp macro="" textlink="">
      <xdr:nvSpPr>
        <xdr:cNvPr id="88" name="n_4mainValue【図書館】&#10;有形固定資産減価償却率">
          <a:extLst>
            <a:ext uri="{FF2B5EF4-FFF2-40B4-BE49-F238E27FC236}">
              <a16:creationId xmlns:a16="http://schemas.microsoft.com/office/drawing/2014/main" id="{5B099FCA-9F44-494C-9ABB-DF6739398504}"/>
            </a:ext>
          </a:extLst>
        </xdr:cNvPr>
        <xdr:cNvSpPr txBox="1"/>
      </xdr:nvSpPr>
      <xdr:spPr>
        <a:xfrm>
          <a:off x="848369" y="612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2DDBBE0-38A4-4AD2-9FF5-C3DF56FA05D5}"/>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E44DBCC-BA40-4FDB-B6D6-008491FC64E2}"/>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CB115E3-9DBC-4390-84DD-FA0D52839EC4}"/>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0F14789-B67E-4D45-BCED-FD8985DB005E}"/>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BFA0529-8581-46D4-B5CC-BA9DC78BFEFA}"/>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CD30C21-F5C2-4C44-A984-49118FDAE358}"/>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5EB5898-DF56-4FCA-9E41-8F0585629D30}"/>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97A9A90-08CA-41FD-BA10-A576E99DC405}"/>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7409272B-D6F8-43C7-BC92-2D2623236280}"/>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470B114-FBFB-4EC1-B85B-CD662347FC1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0014C726-98C7-4AE9-BEF4-055FB77E68AA}"/>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7DEB7123-64EC-40EB-B430-DD9A5D5BE817}"/>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AC4FEE3E-3F4A-43AB-BADE-04BB9261791F}"/>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B78F7F25-EEAB-4AF2-BD2F-2425BAFE7547}"/>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EB5D3479-0D69-4C30-A024-4F597A7D4516}"/>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DD2C703F-E66C-45AC-8B68-9191B3FCEE4B}"/>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8072748A-41CB-4015-9AEA-E1F578066191}"/>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FE083D0E-9382-4A20-820D-4C1DB24A7071}"/>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615B16FF-CA5C-41CD-8584-2142EE6B35F1}"/>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08" name="直線コネクタ 107">
          <a:extLst>
            <a:ext uri="{FF2B5EF4-FFF2-40B4-BE49-F238E27FC236}">
              <a16:creationId xmlns:a16="http://schemas.microsoft.com/office/drawing/2014/main" id="{7D9F59DF-1BEF-44FE-A0CE-BE766C5BBF5C}"/>
            </a:ext>
          </a:extLst>
        </xdr:cNvPr>
        <xdr:cNvCxnSpPr/>
      </xdr:nvCxnSpPr>
      <xdr:spPr>
        <a:xfrm flipV="1">
          <a:off x="9429115" y="5515610"/>
          <a:ext cx="0" cy="113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a:extLst>
            <a:ext uri="{FF2B5EF4-FFF2-40B4-BE49-F238E27FC236}">
              <a16:creationId xmlns:a16="http://schemas.microsoft.com/office/drawing/2014/main" id="{A1701C51-EAEB-41D9-8850-1B9755EAAD46}"/>
            </a:ext>
          </a:extLst>
        </xdr:cNvPr>
        <xdr:cNvSpPr txBox="1"/>
      </xdr:nvSpPr>
      <xdr:spPr>
        <a:xfrm>
          <a:off x="9467850"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a:extLst>
            <a:ext uri="{FF2B5EF4-FFF2-40B4-BE49-F238E27FC236}">
              <a16:creationId xmlns:a16="http://schemas.microsoft.com/office/drawing/2014/main" id="{2973506D-84A2-473D-9261-467067EA91F8}"/>
            </a:ext>
          </a:extLst>
        </xdr:cNvPr>
        <xdr:cNvCxnSpPr/>
      </xdr:nvCxnSpPr>
      <xdr:spPr>
        <a:xfrm>
          <a:off x="9363075" y="66497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1" name="【図書館】&#10;一人当たり面積最大値テキスト">
          <a:extLst>
            <a:ext uri="{FF2B5EF4-FFF2-40B4-BE49-F238E27FC236}">
              <a16:creationId xmlns:a16="http://schemas.microsoft.com/office/drawing/2014/main" id="{9BBC88BF-F5FB-4ABF-9F8B-FD3610B4D4A5}"/>
            </a:ext>
          </a:extLst>
        </xdr:cNvPr>
        <xdr:cNvSpPr txBox="1"/>
      </xdr:nvSpPr>
      <xdr:spPr>
        <a:xfrm>
          <a:off x="9467850" y="531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2" name="直線コネクタ 111">
          <a:extLst>
            <a:ext uri="{FF2B5EF4-FFF2-40B4-BE49-F238E27FC236}">
              <a16:creationId xmlns:a16="http://schemas.microsoft.com/office/drawing/2014/main" id="{62EDA3D3-2D17-48F1-A662-EFF0517769CA}"/>
            </a:ext>
          </a:extLst>
        </xdr:cNvPr>
        <xdr:cNvCxnSpPr/>
      </xdr:nvCxnSpPr>
      <xdr:spPr>
        <a:xfrm>
          <a:off x="9363075" y="55156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3" name="【図書館】&#10;一人当たり面積平均値テキスト">
          <a:extLst>
            <a:ext uri="{FF2B5EF4-FFF2-40B4-BE49-F238E27FC236}">
              <a16:creationId xmlns:a16="http://schemas.microsoft.com/office/drawing/2014/main" id="{37A22AAD-D541-4297-9332-287EE913E098}"/>
            </a:ext>
          </a:extLst>
        </xdr:cNvPr>
        <xdr:cNvSpPr txBox="1"/>
      </xdr:nvSpPr>
      <xdr:spPr>
        <a:xfrm>
          <a:off x="9467850" y="6362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4" name="フローチャート: 判断 113">
          <a:extLst>
            <a:ext uri="{FF2B5EF4-FFF2-40B4-BE49-F238E27FC236}">
              <a16:creationId xmlns:a16="http://schemas.microsoft.com/office/drawing/2014/main" id="{717D653D-49DA-4E69-B261-9FB263DCF942}"/>
            </a:ext>
          </a:extLst>
        </xdr:cNvPr>
        <xdr:cNvSpPr/>
      </xdr:nvSpPr>
      <xdr:spPr>
        <a:xfrm>
          <a:off x="9401175" y="63836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5" name="フローチャート: 判断 114">
          <a:extLst>
            <a:ext uri="{FF2B5EF4-FFF2-40B4-BE49-F238E27FC236}">
              <a16:creationId xmlns:a16="http://schemas.microsoft.com/office/drawing/2014/main" id="{2EBC403E-C651-4CCA-AEF7-AEBF8DC1A299}"/>
            </a:ext>
          </a:extLst>
        </xdr:cNvPr>
        <xdr:cNvSpPr/>
      </xdr:nvSpPr>
      <xdr:spPr>
        <a:xfrm>
          <a:off x="8639175" y="6383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48260</xdr:rowOff>
    </xdr:from>
    <xdr:to>
      <xdr:col>46</xdr:col>
      <xdr:colOff>38100</xdr:colOff>
      <xdr:row>39</xdr:row>
      <xdr:rowOff>149860</xdr:rowOff>
    </xdr:to>
    <xdr:sp macro="" textlink="">
      <xdr:nvSpPr>
        <xdr:cNvPr id="116" name="フローチャート: 判断 115">
          <a:extLst>
            <a:ext uri="{FF2B5EF4-FFF2-40B4-BE49-F238E27FC236}">
              <a16:creationId xmlns:a16="http://schemas.microsoft.com/office/drawing/2014/main" id="{650CD35D-A11C-43E0-9F3B-AB10F060C4EE}"/>
            </a:ext>
          </a:extLst>
        </xdr:cNvPr>
        <xdr:cNvSpPr/>
      </xdr:nvSpPr>
      <xdr:spPr>
        <a:xfrm>
          <a:off x="7839075" y="63601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17" name="フローチャート: 判断 116">
          <a:extLst>
            <a:ext uri="{FF2B5EF4-FFF2-40B4-BE49-F238E27FC236}">
              <a16:creationId xmlns:a16="http://schemas.microsoft.com/office/drawing/2014/main" id="{6076A3B3-D469-433B-8E78-983297E2B7EF}"/>
            </a:ext>
          </a:extLst>
        </xdr:cNvPr>
        <xdr:cNvSpPr/>
      </xdr:nvSpPr>
      <xdr:spPr>
        <a:xfrm>
          <a:off x="7029450" y="63747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65405</xdr:rowOff>
    </xdr:from>
    <xdr:to>
      <xdr:col>36</xdr:col>
      <xdr:colOff>165100</xdr:colOff>
      <xdr:row>39</xdr:row>
      <xdr:rowOff>167005</xdr:rowOff>
    </xdr:to>
    <xdr:sp macro="" textlink="">
      <xdr:nvSpPr>
        <xdr:cNvPr id="118" name="フローチャート: 判断 117">
          <a:extLst>
            <a:ext uri="{FF2B5EF4-FFF2-40B4-BE49-F238E27FC236}">
              <a16:creationId xmlns:a16="http://schemas.microsoft.com/office/drawing/2014/main" id="{4787D8F6-5B0E-4261-A3EE-070CEC80E86E}"/>
            </a:ext>
          </a:extLst>
        </xdr:cNvPr>
        <xdr:cNvSpPr/>
      </xdr:nvSpPr>
      <xdr:spPr>
        <a:xfrm>
          <a:off x="6238875" y="6383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9B79FE9C-96CA-4136-9F3B-B4B7286E1AF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761C75C-B495-48C3-B63D-6CD74FFF46B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91AB17B-B900-457A-BD04-D75099C1E08A}"/>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EDF452D-7D26-4BF1-B2B8-3F6AA273B47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DE499FA-FD70-4A61-9938-4D58213C6F82}"/>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162560</xdr:rowOff>
    </xdr:from>
    <xdr:to>
      <xdr:col>50</xdr:col>
      <xdr:colOff>165100</xdr:colOff>
      <xdr:row>40</xdr:row>
      <xdr:rowOff>92710</xdr:rowOff>
    </xdr:to>
    <xdr:sp macro="" textlink="">
      <xdr:nvSpPr>
        <xdr:cNvPr id="124" name="楕円 123">
          <a:extLst>
            <a:ext uri="{FF2B5EF4-FFF2-40B4-BE49-F238E27FC236}">
              <a16:creationId xmlns:a16="http://schemas.microsoft.com/office/drawing/2014/main" id="{0E54EA60-BE72-40BD-B0D9-3A24C9658AA8}"/>
            </a:ext>
          </a:extLst>
        </xdr:cNvPr>
        <xdr:cNvSpPr/>
      </xdr:nvSpPr>
      <xdr:spPr>
        <a:xfrm>
          <a:off x="8639175" y="64744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162560</xdr:rowOff>
    </xdr:from>
    <xdr:to>
      <xdr:col>46</xdr:col>
      <xdr:colOff>38100</xdr:colOff>
      <xdr:row>40</xdr:row>
      <xdr:rowOff>92710</xdr:rowOff>
    </xdr:to>
    <xdr:sp macro="" textlink="">
      <xdr:nvSpPr>
        <xdr:cNvPr id="125" name="楕円 124">
          <a:extLst>
            <a:ext uri="{FF2B5EF4-FFF2-40B4-BE49-F238E27FC236}">
              <a16:creationId xmlns:a16="http://schemas.microsoft.com/office/drawing/2014/main" id="{D9BCEE19-B9DC-445B-9422-84538D69E81D}"/>
            </a:ext>
          </a:extLst>
        </xdr:cNvPr>
        <xdr:cNvSpPr/>
      </xdr:nvSpPr>
      <xdr:spPr>
        <a:xfrm>
          <a:off x="7839075" y="64744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40</xdr:row>
      <xdr:rowOff>41910</xdr:rowOff>
    </xdr:to>
    <xdr:cxnSp macro="">
      <xdr:nvCxnSpPr>
        <xdr:cNvPr id="126" name="直線コネクタ 125">
          <a:extLst>
            <a:ext uri="{FF2B5EF4-FFF2-40B4-BE49-F238E27FC236}">
              <a16:creationId xmlns:a16="http://schemas.microsoft.com/office/drawing/2014/main" id="{A59E180E-F121-4212-A7F0-F84947ABD752}"/>
            </a:ext>
          </a:extLst>
        </xdr:cNvPr>
        <xdr:cNvCxnSpPr/>
      </xdr:nvCxnSpPr>
      <xdr:spPr>
        <a:xfrm>
          <a:off x="7886700" y="652208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macro="" textlink="">
      <xdr:nvSpPr>
        <xdr:cNvPr id="127" name="楕円 126">
          <a:extLst>
            <a:ext uri="{FF2B5EF4-FFF2-40B4-BE49-F238E27FC236}">
              <a16:creationId xmlns:a16="http://schemas.microsoft.com/office/drawing/2014/main" id="{E3580C2E-12FE-4643-9AF9-E2D901B804E5}"/>
            </a:ext>
          </a:extLst>
        </xdr:cNvPr>
        <xdr:cNvSpPr/>
      </xdr:nvSpPr>
      <xdr:spPr>
        <a:xfrm>
          <a:off x="7029450" y="64744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41910</xdr:rowOff>
    </xdr:from>
    <xdr:to>
      <xdr:col>45</xdr:col>
      <xdr:colOff>177800</xdr:colOff>
      <xdr:row>40</xdr:row>
      <xdr:rowOff>41910</xdr:rowOff>
    </xdr:to>
    <xdr:cxnSp macro="">
      <xdr:nvCxnSpPr>
        <xdr:cNvPr id="128" name="直線コネクタ 127">
          <a:extLst>
            <a:ext uri="{FF2B5EF4-FFF2-40B4-BE49-F238E27FC236}">
              <a16:creationId xmlns:a16="http://schemas.microsoft.com/office/drawing/2014/main" id="{13E6EECC-DDFC-4139-9EF9-305179269793}"/>
            </a:ext>
          </a:extLst>
        </xdr:cNvPr>
        <xdr:cNvCxnSpPr/>
      </xdr:nvCxnSpPr>
      <xdr:spPr>
        <a:xfrm>
          <a:off x="7077075" y="652208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168275</xdr:rowOff>
    </xdr:from>
    <xdr:to>
      <xdr:col>36</xdr:col>
      <xdr:colOff>165100</xdr:colOff>
      <xdr:row>40</xdr:row>
      <xdr:rowOff>98425</xdr:rowOff>
    </xdr:to>
    <xdr:sp macro="" textlink="">
      <xdr:nvSpPr>
        <xdr:cNvPr id="129" name="楕円 128">
          <a:extLst>
            <a:ext uri="{FF2B5EF4-FFF2-40B4-BE49-F238E27FC236}">
              <a16:creationId xmlns:a16="http://schemas.microsoft.com/office/drawing/2014/main" id="{1C439EF2-04B6-4ED2-B8CE-D5BA3D8B922E}"/>
            </a:ext>
          </a:extLst>
        </xdr:cNvPr>
        <xdr:cNvSpPr/>
      </xdr:nvSpPr>
      <xdr:spPr>
        <a:xfrm>
          <a:off x="6238875" y="64738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41910</xdr:rowOff>
    </xdr:from>
    <xdr:to>
      <xdr:col>41</xdr:col>
      <xdr:colOff>50800</xdr:colOff>
      <xdr:row>40</xdr:row>
      <xdr:rowOff>47625</xdr:rowOff>
    </xdr:to>
    <xdr:cxnSp macro="">
      <xdr:nvCxnSpPr>
        <xdr:cNvPr id="130" name="直線コネクタ 129">
          <a:extLst>
            <a:ext uri="{FF2B5EF4-FFF2-40B4-BE49-F238E27FC236}">
              <a16:creationId xmlns:a16="http://schemas.microsoft.com/office/drawing/2014/main" id="{A2386604-C634-4E95-99B0-4BC93866D4A8}"/>
            </a:ext>
          </a:extLst>
        </xdr:cNvPr>
        <xdr:cNvCxnSpPr/>
      </xdr:nvCxnSpPr>
      <xdr:spPr>
        <a:xfrm flipV="1">
          <a:off x="6286500" y="652208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1" name="n_1aveValue【図書館】&#10;一人当たり面積">
          <a:extLst>
            <a:ext uri="{FF2B5EF4-FFF2-40B4-BE49-F238E27FC236}">
              <a16:creationId xmlns:a16="http://schemas.microsoft.com/office/drawing/2014/main" id="{47212B58-AF77-4C31-9AE8-2AF1264CEBC6}"/>
            </a:ext>
          </a:extLst>
        </xdr:cNvPr>
        <xdr:cNvSpPr txBox="1"/>
      </xdr:nvSpPr>
      <xdr:spPr>
        <a:xfrm>
          <a:off x="8458277"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166387</xdr:rowOff>
    </xdr:from>
    <xdr:ext cx="469744" cy="259045"/>
    <xdr:sp macro="" textlink="">
      <xdr:nvSpPr>
        <xdr:cNvPr id="132" name="n_2aveValue【図書館】&#10;一人当たり面積">
          <a:extLst>
            <a:ext uri="{FF2B5EF4-FFF2-40B4-BE49-F238E27FC236}">
              <a16:creationId xmlns:a16="http://schemas.microsoft.com/office/drawing/2014/main" id="{AC8014E9-A4F7-46FB-8B5A-8E8AC13A52E8}"/>
            </a:ext>
          </a:extLst>
        </xdr:cNvPr>
        <xdr:cNvSpPr txBox="1"/>
      </xdr:nvSpPr>
      <xdr:spPr>
        <a:xfrm>
          <a:off x="7677227" y="615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33" name="n_3aveValue【図書館】&#10;一人当たり面積">
          <a:extLst>
            <a:ext uri="{FF2B5EF4-FFF2-40B4-BE49-F238E27FC236}">
              <a16:creationId xmlns:a16="http://schemas.microsoft.com/office/drawing/2014/main" id="{30FFD4E2-FA5D-4DDF-B6B5-52B0144206B6}"/>
            </a:ext>
          </a:extLst>
        </xdr:cNvPr>
        <xdr:cNvSpPr txBox="1"/>
      </xdr:nvSpPr>
      <xdr:spPr>
        <a:xfrm>
          <a:off x="6867602" y="61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12082</xdr:rowOff>
    </xdr:from>
    <xdr:ext cx="469744" cy="259045"/>
    <xdr:sp macro="" textlink="">
      <xdr:nvSpPr>
        <xdr:cNvPr id="134" name="n_4aveValue【図書館】&#10;一人当たり面積">
          <a:extLst>
            <a:ext uri="{FF2B5EF4-FFF2-40B4-BE49-F238E27FC236}">
              <a16:creationId xmlns:a16="http://schemas.microsoft.com/office/drawing/2014/main" id="{94675396-E40F-4B47-B089-664B57C58913}"/>
            </a:ext>
          </a:extLst>
        </xdr:cNvPr>
        <xdr:cNvSpPr txBox="1"/>
      </xdr:nvSpPr>
      <xdr:spPr>
        <a:xfrm>
          <a:off x="6067502"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83837</xdr:rowOff>
    </xdr:from>
    <xdr:ext cx="469744" cy="259045"/>
    <xdr:sp macro="" textlink="">
      <xdr:nvSpPr>
        <xdr:cNvPr id="135" name="n_1mainValue【図書館】&#10;一人当たり面積">
          <a:extLst>
            <a:ext uri="{FF2B5EF4-FFF2-40B4-BE49-F238E27FC236}">
              <a16:creationId xmlns:a16="http://schemas.microsoft.com/office/drawing/2014/main" id="{1C92064A-9BF0-4129-AEB3-FABD33AF1806}"/>
            </a:ext>
          </a:extLst>
        </xdr:cNvPr>
        <xdr:cNvSpPr txBox="1"/>
      </xdr:nvSpPr>
      <xdr:spPr>
        <a:xfrm>
          <a:off x="8458277" y="65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83837</xdr:rowOff>
    </xdr:from>
    <xdr:ext cx="469744" cy="259045"/>
    <xdr:sp macro="" textlink="">
      <xdr:nvSpPr>
        <xdr:cNvPr id="136" name="n_2mainValue【図書館】&#10;一人当たり面積">
          <a:extLst>
            <a:ext uri="{FF2B5EF4-FFF2-40B4-BE49-F238E27FC236}">
              <a16:creationId xmlns:a16="http://schemas.microsoft.com/office/drawing/2014/main" id="{968EF1D4-DCD5-41FD-B22B-412B9B3101F1}"/>
            </a:ext>
          </a:extLst>
        </xdr:cNvPr>
        <xdr:cNvSpPr txBox="1"/>
      </xdr:nvSpPr>
      <xdr:spPr>
        <a:xfrm>
          <a:off x="7677227" y="65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83837</xdr:rowOff>
    </xdr:from>
    <xdr:ext cx="469744" cy="259045"/>
    <xdr:sp macro="" textlink="">
      <xdr:nvSpPr>
        <xdr:cNvPr id="137" name="n_3mainValue【図書館】&#10;一人当たり面積">
          <a:extLst>
            <a:ext uri="{FF2B5EF4-FFF2-40B4-BE49-F238E27FC236}">
              <a16:creationId xmlns:a16="http://schemas.microsoft.com/office/drawing/2014/main" id="{42CBE8BB-4A25-436B-B99A-7F3EDB94D421}"/>
            </a:ext>
          </a:extLst>
        </xdr:cNvPr>
        <xdr:cNvSpPr txBox="1"/>
      </xdr:nvSpPr>
      <xdr:spPr>
        <a:xfrm>
          <a:off x="6867602" y="65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89552</xdr:rowOff>
    </xdr:from>
    <xdr:ext cx="469744" cy="259045"/>
    <xdr:sp macro="" textlink="">
      <xdr:nvSpPr>
        <xdr:cNvPr id="138" name="n_4mainValue【図書館】&#10;一人当たり面積">
          <a:extLst>
            <a:ext uri="{FF2B5EF4-FFF2-40B4-BE49-F238E27FC236}">
              <a16:creationId xmlns:a16="http://schemas.microsoft.com/office/drawing/2014/main" id="{3B4BB82B-37C7-4090-BBEA-5C998A79F553}"/>
            </a:ext>
          </a:extLst>
        </xdr:cNvPr>
        <xdr:cNvSpPr txBox="1"/>
      </xdr:nvSpPr>
      <xdr:spPr>
        <a:xfrm>
          <a:off x="6067502"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7B4011F3-EF88-4AE6-9947-509220DBFDE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B8CDD6D4-FAA4-4C04-92D7-042046069D01}"/>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C7E1F913-D510-4F48-B6E9-959AF0680AF4}"/>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58621323-8E55-4D3B-BD57-D1D46674290D}"/>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8FB8B1E0-BCAF-4137-838E-D1FF8A0FAF1D}"/>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A09979C7-9763-483D-A10F-0DC99CEBE8D4}"/>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5A40FD7D-5914-4DD7-8E46-0EB72DACB371}"/>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C76BD0EC-5CD3-4BEA-9492-32D6EA6D5FD2}"/>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BCFD6C98-1498-4ADA-855D-9E52D400415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402CB013-7AC1-45FB-AA8E-2C7A0BE9653A}"/>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7B3402DC-1E5B-4DE9-B200-51CF37C308B9}"/>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094C9CDE-3F08-48DA-99F0-3833AF14E5C9}"/>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23FD54CA-3460-4017-9BB6-7EE18C7221E2}"/>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FF4891BA-4676-49EB-9EB3-523BF2CEEC8C}"/>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C1BA87F2-2620-47A5-A65D-210C3B85F26A}"/>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CCEE4F97-BE06-452A-AEC8-59D78833032B}"/>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8D5D7B68-4B95-4970-9DC4-7553E6FAFA7E}"/>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783F543A-6898-4266-B725-3E597C958DB0}"/>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0D10B473-DF5B-4DCF-A3D2-14FB263C0EC3}"/>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E621E18F-0E0A-442D-91C5-93ECA48FBCF8}"/>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0234A25D-9D92-49B1-9182-502BF712164B}"/>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E2EF6D08-7C89-47C6-A757-78D6514AE4C7}"/>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2477D0D8-F1FA-4162-AA58-05AD6D929BBE}"/>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BEC9E8C0-61D2-4FB5-A39C-7E3D9B88C827}"/>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3" name="直線コネクタ 162">
          <a:extLst>
            <a:ext uri="{FF2B5EF4-FFF2-40B4-BE49-F238E27FC236}">
              <a16:creationId xmlns:a16="http://schemas.microsoft.com/office/drawing/2014/main" id="{FFA7A21C-2436-47BA-886F-49B7535BE6BE}"/>
            </a:ext>
          </a:extLst>
        </xdr:cNvPr>
        <xdr:cNvCxnSpPr/>
      </xdr:nvCxnSpPr>
      <xdr:spPr>
        <a:xfrm flipV="1">
          <a:off x="4180840" y="905129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a:extLst>
            <a:ext uri="{FF2B5EF4-FFF2-40B4-BE49-F238E27FC236}">
              <a16:creationId xmlns:a16="http://schemas.microsoft.com/office/drawing/2014/main" id="{DB5A56E6-DB32-42E4-834A-A16F4A1DC3AE}"/>
            </a:ext>
          </a:extLst>
        </xdr:cNvPr>
        <xdr:cNvSpPr txBox="1"/>
      </xdr:nvSpPr>
      <xdr:spPr>
        <a:xfrm>
          <a:off x="4219575"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a:extLst>
            <a:ext uri="{FF2B5EF4-FFF2-40B4-BE49-F238E27FC236}">
              <a16:creationId xmlns:a16="http://schemas.microsoft.com/office/drawing/2014/main" id="{DE486B29-917D-4161-8B4D-40333B753C8A}"/>
            </a:ext>
          </a:extLst>
        </xdr:cNvPr>
        <xdr:cNvCxnSpPr/>
      </xdr:nvCxnSpPr>
      <xdr:spPr>
        <a:xfrm>
          <a:off x="4105275"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320A94B9-E259-4258-8F40-69524DA61C82}"/>
            </a:ext>
          </a:extLst>
        </xdr:cNvPr>
        <xdr:cNvSpPr txBox="1"/>
      </xdr:nvSpPr>
      <xdr:spPr>
        <a:xfrm>
          <a:off x="4219575" y="883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67" name="直線コネクタ 166">
          <a:extLst>
            <a:ext uri="{FF2B5EF4-FFF2-40B4-BE49-F238E27FC236}">
              <a16:creationId xmlns:a16="http://schemas.microsoft.com/office/drawing/2014/main" id="{F196127E-A2BC-441E-A15E-5F7B9C8974E9}"/>
            </a:ext>
          </a:extLst>
        </xdr:cNvPr>
        <xdr:cNvCxnSpPr/>
      </xdr:nvCxnSpPr>
      <xdr:spPr>
        <a:xfrm>
          <a:off x="4105275" y="90512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7974B908-48B6-4AAD-8895-B57058713349}"/>
            </a:ext>
          </a:extLst>
        </xdr:cNvPr>
        <xdr:cNvSpPr txBox="1"/>
      </xdr:nvSpPr>
      <xdr:spPr>
        <a:xfrm>
          <a:off x="4219575" y="9717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69" name="フローチャート: 判断 168">
          <a:extLst>
            <a:ext uri="{FF2B5EF4-FFF2-40B4-BE49-F238E27FC236}">
              <a16:creationId xmlns:a16="http://schemas.microsoft.com/office/drawing/2014/main" id="{E1F1FDCE-185A-4D43-9C93-0DA9AB0AB1D3}"/>
            </a:ext>
          </a:extLst>
        </xdr:cNvPr>
        <xdr:cNvSpPr/>
      </xdr:nvSpPr>
      <xdr:spPr>
        <a:xfrm>
          <a:off x="4124325" y="9742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0" name="フローチャート: 判断 169">
          <a:extLst>
            <a:ext uri="{FF2B5EF4-FFF2-40B4-BE49-F238E27FC236}">
              <a16:creationId xmlns:a16="http://schemas.microsoft.com/office/drawing/2014/main" id="{9F658094-32BD-4F36-8F7E-18FA141ADC91}"/>
            </a:ext>
          </a:extLst>
        </xdr:cNvPr>
        <xdr:cNvSpPr/>
      </xdr:nvSpPr>
      <xdr:spPr>
        <a:xfrm>
          <a:off x="3381375" y="97142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1" name="フローチャート: 判断 170">
          <a:extLst>
            <a:ext uri="{FF2B5EF4-FFF2-40B4-BE49-F238E27FC236}">
              <a16:creationId xmlns:a16="http://schemas.microsoft.com/office/drawing/2014/main" id="{299A9C59-7BED-4DC6-9AB2-AC64BD28532D}"/>
            </a:ext>
          </a:extLst>
        </xdr:cNvPr>
        <xdr:cNvSpPr/>
      </xdr:nvSpPr>
      <xdr:spPr>
        <a:xfrm>
          <a:off x="2571750" y="9763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72" name="フローチャート: 判断 171">
          <a:extLst>
            <a:ext uri="{FF2B5EF4-FFF2-40B4-BE49-F238E27FC236}">
              <a16:creationId xmlns:a16="http://schemas.microsoft.com/office/drawing/2014/main" id="{96489F4D-06B0-4A41-BF6D-D537D3AC50C8}"/>
            </a:ext>
          </a:extLst>
        </xdr:cNvPr>
        <xdr:cNvSpPr/>
      </xdr:nvSpPr>
      <xdr:spPr>
        <a:xfrm>
          <a:off x="1781175" y="97224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73" name="フローチャート: 判断 172">
          <a:extLst>
            <a:ext uri="{FF2B5EF4-FFF2-40B4-BE49-F238E27FC236}">
              <a16:creationId xmlns:a16="http://schemas.microsoft.com/office/drawing/2014/main" id="{4EB37F4F-D477-4B1C-A0C0-2A4974390838}"/>
            </a:ext>
          </a:extLst>
        </xdr:cNvPr>
        <xdr:cNvSpPr/>
      </xdr:nvSpPr>
      <xdr:spPr>
        <a:xfrm>
          <a:off x="981075" y="97135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B26D2CC2-B3B3-43CC-B5DE-A090831C0060}"/>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3B8D2CC4-D327-4C02-A5EF-AF8BC38D062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E311CBFE-A064-4B51-95D9-0B1536A078A8}"/>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333F31BD-95D9-4BEF-A466-1B3B6B9D4C45}"/>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463CD6F-9F0E-4242-B20D-540FFE5B42CA}"/>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179" name="楕円 178">
          <a:extLst>
            <a:ext uri="{FF2B5EF4-FFF2-40B4-BE49-F238E27FC236}">
              <a16:creationId xmlns:a16="http://schemas.microsoft.com/office/drawing/2014/main" id="{5F759C2A-8FB7-4D29-8230-F7D484200D6B}"/>
            </a:ext>
          </a:extLst>
        </xdr:cNvPr>
        <xdr:cNvSpPr/>
      </xdr:nvSpPr>
      <xdr:spPr>
        <a:xfrm>
          <a:off x="3381375" y="100653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21590</xdr:rowOff>
    </xdr:from>
    <xdr:to>
      <xdr:col>15</xdr:col>
      <xdr:colOff>101600</xdr:colOff>
      <xdr:row>61</xdr:row>
      <xdr:rowOff>123190</xdr:rowOff>
    </xdr:to>
    <xdr:sp macro="" textlink="">
      <xdr:nvSpPr>
        <xdr:cNvPr id="180" name="楕円 179">
          <a:extLst>
            <a:ext uri="{FF2B5EF4-FFF2-40B4-BE49-F238E27FC236}">
              <a16:creationId xmlns:a16="http://schemas.microsoft.com/office/drawing/2014/main" id="{7BF23847-9865-4299-9EB3-4BB73C27984D}"/>
            </a:ext>
          </a:extLst>
        </xdr:cNvPr>
        <xdr:cNvSpPr/>
      </xdr:nvSpPr>
      <xdr:spPr>
        <a:xfrm>
          <a:off x="2571750" y="98990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72390</xdr:rowOff>
    </xdr:from>
    <xdr:to>
      <xdr:col>19</xdr:col>
      <xdr:colOff>177800</xdr:colOff>
      <xdr:row>62</xdr:row>
      <xdr:rowOff>80010</xdr:rowOff>
    </xdr:to>
    <xdr:cxnSp macro="">
      <xdr:nvCxnSpPr>
        <xdr:cNvPr id="181" name="直線コネクタ 180">
          <a:extLst>
            <a:ext uri="{FF2B5EF4-FFF2-40B4-BE49-F238E27FC236}">
              <a16:creationId xmlns:a16="http://schemas.microsoft.com/office/drawing/2014/main" id="{A0FF3978-2A1C-4CD1-82F2-A9BF0E6483C3}"/>
            </a:ext>
          </a:extLst>
        </xdr:cNvPr>
        <xdr:cNvCxnSpPr/>
      </xdr:nvCxnSpPr>
      <xdr:spPr>
        <a:xfrm>
          <a:off x="2619375" y="9946640"/>
          <a:ext cx="809625" cy="1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153035</xdr:rowOff>
    </xdr:from>
    <xdr:to>
      <xdr:col>10</xdr:col>
      <xdr:colOff>165100</xdr:colOff>
      <xdr:row>61</xdr:row>
      <xdr:rowOff>83185</xdr:rowOff>
    </xdr:to>
    <xdr:sp macro="" textlink="">
      <xdr:nvSpPr>
        <xdr:cNvPr id="182" name="楕円 181">
          <a:extLst>
            <a:ext uri="{FF2B5EF4-FFF2-40B4-BE49-F238E27FC236}">
              <a16:creationId xmlns:a16="http://schemas.microsoft.com/office/drawing/2014/main" id="{7884DFC5-2C68-4933-B3D5-705101CA8E7D}"/>
            </a:ext>
          </a:extLst>
        </xdr:cNvPr>
        <xdr:cNvSpPr/>
      </xdr:nvSpPr>
      <xdr:spPr>
        <a:xfrm>
          <a:off x="1781175" y="98685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32385</xdr:rowOff>
    </xdr:from>
    <xdr:to>
      <xdr:col>15</xdr:col>
      <xdr:colOff>50800</xdr:colOff>
      <xdr:row>61</xdr:row>
      <xdr:rowOff>72390</xdr:rowOff>
    </xdr:to>
    <xdr:cxnSp macro="">
      <xdr:nvCxnSpPr>
        <xdr:cNvPr id="183" name="直線コネクタ 182">
          <a:extLst>
            <a:ext uri="{FF2B5EF4-FFF2-40B4-BE49-F238E27FC236}">
              <a16:creationId xmlns:a16="http://schemas.microsoft.com/office/drawing/2014/main" id="{9F9C2279-0689-4CD8-AB7C-5A56E1723356}"/>
            </a:ext>
          </a:extLst>
        </xdr:cNvPr>
        <xdr:cNvCxnSpPr/>
      </xdr:nvCxnSpPr>
      <xdr:spPr>
        <a:xfrm>
          <a:off x="1828800" y="9906635"/>
          <a:ext cx="7905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楕円 183">
          <a:extLst>
            <a:ext uri="{FF2B5EF4-FFF2-40B4-BE49-F238E27FC236}">
              <a16:creationId xmlns:a16="http://schemas.microsoft.com/office/drawing/2014/main" id="{C6D0E4E9-34AE-4D56-964D-012CF8E7AD15}"/>
            </a:ext>
          </a:extLst>
        </xdr:cNvPr>
        <xdr:cNvSpPr/>
      </xdr:nvSpPr>
      <xdr:spPr>
        <a:xfrm>
          <a:off x="981075" y="98393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0</xdr:rowOff>
    </xdr:from>
    <xdr:to>
      <xdr:col>10</xdr:col>
      <xdr:colOff>114300</xdr:colOff>
      <xdr:row>61</xdr:row>
      <xdr:rowOff>32385</xdr:rowOff>
    </xdr:to>
    <xdr:cxnSp macro="">
      <xdr:nvCxnSpPr>
        <xdr:cNvPr id="185" name="直線コネクタ 184">
          <a:extLst>
            <a:ext uri="{FF2B5EF4-FFF2-40B4-BE49-F238E27FC236}">
              <a16:creationId xmlns:a16="http://schemas.microsoft.com/office/drawing/2014/main" id="{1FC35A86-4D22-4B72-9EAC-3C37BCF310FD}"/>
            </a:ext>
          </a:extLst>
        </xdr:cNvPr>
        <xdr:cNvCxnSpPr/>
      </xdr:nvCxnSpPr>
      <xdr:spPr>
        <a:xfrm>
          <a:off x="1028700" y="9877425"/>
          <a:ext cx="8001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86" name="n_1aveValue【体育館・プール】&#10;有形固定資産減価償却率">
          <a:extLst>
            <a:ext uri="{FF2B5EF4-FFF2-40B4-BE49-F238E27FC236}">
              <a16:creationId xmlns:a16="http://schemas.microsoft.com/office/drawing/2014/main" id="{7418AC7A-E650-4334-82EB-2A8DA08715CC}"/>
            </a:ext>
          </a:extLst>
        </xdr:cNvPr>
        <xdr:cNvSpPr txBox="1"/>
      </xdr:nvSpPr>
      <xdr:spPr>
        <a:xfrm>
          <a:off x="32391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87" name="n_2aveValue【体育館・プール】&#10;有形固定資産減価償却率">
          <a:extLst>
            <a:ext uri="{FF2B5EF4-FFF2-40B4-BE49-F238E27FC236}">
              <a16:creationId xmlns:a16="http://schemas.microsoft.com/office/drawing/2014/main" id="{476A5F32-1BEC-427A-B844-3AF3C97C962E}"/>
            </a:ext>
          </a:extLst>
        </xdr:cNvPr>
        <xdr:cNvSpPr txBox="1"/>
      </xdr:nvSpPr>
      <xdr:spPr>
        <a:xfrm>
          <a:off x="2439044" y="955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88" name="n_3aveValue【体育館・プール】&#10;有形固定資産減価償却率">
          <a:extLst>
            <a:ext uri="{FF2B5EF4-FFF2-40B4-BE49-F238E27FC236}">
              <a16:creationId xmlns:a16="http://schemas.microsoft.com/office/drawing/2014/main" id="{294D110E-C39E-47AE-BA11-B7B0C91DFC68}"/>
            </a:ext>
          </a:extLst>
        </xdr:cNvPr>
        <xdr:cNvSpPr txBox="1"/>
      </xdr:nvSpPr>
      <xdr:spPr>
        <a:xfrm>
          <a:off x="1648469" y="9516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189" name="n_4aveValue【体育館・プール】&#10;有形固定資産減価償却率">
          <a:extLst>
            <a:ext uri="{FF2B5EF4-FFF2-40B4-BE49-F238E27FC236}">
              <a16:creationId xmlns:a16="http://schemas.microsoft.com/office/drawing/2014/main" id="{4599181A-0B8D-4156-A828-4B83C43B5452}"/>
            </a:ext>
          </a:extLst>
        </xdr:cNvPr>
        <xdr:cNvSpPr txBox="1"/>
      </xdr:nvSpPr>
      <xdr:spPr>
        <a:xfrm>
          <a:off x="848369"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121937</xdr:rowOff>
    </xdr:from>
    <xdr:ext cx="405111" cy="259045"/>
    <xdr:sp macro="" textlink="">
      <xdr:nvSpPr>
        <xdr:cNvPr id="190" name="n_1mainValue【体育館・プール】&#10;有形固定資産減価償却率">
          <a:extLst>
            <a:ext uri="{FF2B5EF4-FFF2-40B4-BE49-F238E27FC236}">
              <a16:creationId xmlns:a16="http://schemas.microsoft.com/office/drawing/2014/main" id="{548F9EC9-CA5F-4654-A984-74F86B90758D}"/>
            </a:ext>
          </a:extLst>
        </xdr:cNvPr>
        <xdr:cNvSpPr txBox="1"/>
      </xdr:nvSpPr>
      <xdr:spPr>
        <a:xfrm>
          <a:off x="3239144" y="1016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114317</xdr:rowOff>
    </xdr:from>
    <xdr:ext cx="405111" cy="259045"/>
    <xdr:sp macro="" textlink="">
      <xdr:nvSpPr>
        <xdr:cNvPr id="191" name="n_2mainValue【体育館・プール】&#10;有形固定資産減価償却率">
          <a:extLst>
            <a:ext uri="{FF2B5EF4-FFF2-40B4-BE49-F238E27FC236}">
              <a16:creationId xmlns:a16="http://schemas.microsoft.com/office/drawing/2014/main" id="{20BBED56-4698-411C-AA00-D9A0FEC36ACB}"/>
            </a:ext>
          </a:extLst>
        </xdr:cNvPr>
        <xdr:cNvSpPr txBox="1"/>
      </xdr:nvSpPr>
      <xdr:spPr>
        <a:xfrm>
          <a:off x="2439044" y="999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74312</xdr:rowOff>
    </xdr:from>
    <xdr:ext cx="405111" cy="259045"/>
    <xdr:sp macro="" textlink="">
      <xdr:nvSpPr>
        <xdr:cNvPr id="192" name="n_3mainValue【体育館・プール】&#10;有形固定資産減価償却率">
          <a:extLst>
            <a:ext uri="{FF2B5EF4-FFF2-40B4-BE49-F238E27FC236}">
              <a16:creationId xmlns:a16="http://schemas.microsoft.com/office/drawing/2014/main" id="{4777EBEE-2819-4885-9546-C881DDF166BB}"/>
            </a:ext>
          </a:extLst>
        </xdr:cNvPr>
        <xdr:cNvSpPr txBox="1"/>
      </xdr:nvSpPr>
      <xdr:spPr>
        <a:xfrm>
          <a:off x="1648469"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193" name="n_4mainValue【体育館・プール】&#10;有形固定資産減価償却率">
          <a:extLst>
            <a:ext uri="{FF2B5EF4-FFF2-40B4-BE49-F238E27FC236}">
              <a16:creationId xmlns:a16="http://schemas.microsoft.com/office/drawing/2014/main" id="{8B41DC33-2111-45E9-BF8E-57181955ED2D}"/>
            </a:ext>
          </a:extLst>
        </xdr:cNvPr>
        <xdr:cNvSpPr txBox="1"/>
      </xdr:nvSpPr>
      <xdr:spPr>
        <a:xfrm>
          <a:off x="848369" y="992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9CC4EFF0-25C5-4F96-8180-12BE8270924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71EB1C59-DA3B-4A9F-8B41-C40850E79D3C}"/>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242E0836-9EC2-4F87-97C0-FD4F3FBD549E}"/>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B8BAB89D-1CBD-4F5E-A2A9-37A1BDBE00D5}"/>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35E7B321-79A3-42F2-A7C8-716EA0B4612C}"/>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504C97A9-1CF2-4761-BBB7-B0F63B44977B}"/>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F328DDCB-B94D-4566-B26D-254C88D0C680}"/>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E69CD054-D716-4120-BE6B-F09C2760C585}"/>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12733E5C-3F9F-4B48-A99B-21DD24E56E15}"/>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F510C172-9FB7-4C7B-B9E4-33338ED39D54}"/>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a:extLst>
            <a:ext uri="{FF2B5EF4-FFF2-40B4-BE49-F238E27FC236}">
              <a16:creationId xmlns:a16="http://schemas.microsoft.com/office/drawing/2014/main" id="{91D3AECC-C395-4871-9183-061AF4EE3E1B}"/>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a:extLst>
            <a:ext uri="{FF2B5EF4-FFF2-40B4-BE49-F238E27FC236}">
              <a16:creationId xmlns:a16="http://schemas.microsoft.com/office/drawing/2014/main" id="{DBB75FC8-BB33-42C8-92D2-E9DDB2BE8935}"/>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a:extLst>
            <a:ext uri="{FF2B5EF4-FFF2-40B4-BE49-F238E27FC236}">
              <a16:creationId xmlns:a16="http://schemas.microsoft.com/office/drawing/2014/main" id="{5FA02929-50A5-425D-8540-F42C9A3798DD}"/>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a:extLst>
            <a:ext uri="{FF2B5EF4-FFF2-40B4-BE49-F238E27FC236}">
              <a16:creationId xmlns:a16="http://schemas.microsoft.com/office/drawing/2014/main" id="{347A5068-7A3F-4E2F-93B8-E91BB0FA5C0E}"/>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a:extLst>
            <a:ext uri="{FF2B5EF4-FFF2-40B4-BE49-F238E27FC236}">
              <a16:creationId xmlns:a16="http://schemas.microsoft.com/office/drawing/2014/main" id="{81127612-5568-4836-AA23-56EE09168489}"/>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a:extLst>
            <a:ext uri="{FF2B5EF4-FFF2-40B4-BE49-F238E27FC236}">
              <a16:creationId xmlns:a16="http://schemas.microsoft.com/office/drawing/2014/main" id="{D5B1CDBF-E9C6-4DC1-B457-2D55D82E3417}"/>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a:extLst>
            <a:ext uri="{FF2B5EF4-FFF2-40B4-BE49-F238E27FC236}">
              <a16:creationId xmlns:a16="http://schemas.microsoft.com/office/drawing/2014/main" id="{09F991ED-5CBA-4C0C-9871-D1D057AC4C67}"/>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a:extLst>
            <a:ext uri="{FF2B5EF4-FFF2-40B4-BE49-F238E27FC236}">
              <a16:creationId xmlns:a16="http://schemas.microsoft.com/office/drawing/2014/main" id="{AE5A57D9-F7F1-4C1C-8BA8-5DD9A298F82D}"/>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a:extLst>
            <a:ext uri="{FF2B5EF4-FFF2-40B4-BE49-F238E27FC236}">
              <a16:creationId xmlns:a16="http://schemas.microsoft.com/office/drawing/2014/main" id="{549B3409-A953-4B4D-9C73-1D3DA7F512AE}"/>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a:extLst>
            <a:ext uri="{FF2B5EF4-FFF2-40B4-BE49-F238E27FC236}">
              <a16:creationId xmlns:a16="http://schemas.microsoft.com/office/drawing/2014/main" id="{909A3087-4276-4C1C-B68E-8AFCBC4724E0}"/>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a:extLst>
            <a:ext uri="{FF2B5EF4-FFF2-40B4-BE49-F238E27FC236}">
              <a16:creationId xmlns:a16="http://schemas.microsoft.com/office/drawing/2014/main" id="{61EBC109-15A4-4490-96AC-FBE1B02B4FF9}"/>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a:extLst>
            <a:ext uri="{FF2B5EF4-FFF2-40B4-BE49-F238E27FC236}">
              <a16:creationId xmlns:a16="http://schemas.microsoft.com/office/drawing/2014/main" id="{59573B03-C382-4B9E-8D76-3A1E766B2128}"/>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B467B555-C3AA-4EBC-9A38-DB6623C71DB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AD30B513-3F1C-42D3-ABAF-6E37A2304C10}"/>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176DC595-4E75-4D21-AEC5-4B181C437994}"/>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19" name="直線コネクタ 218">
          <a:extLst>
            <a:ext uri="{FF2B5EF4-FFF2-40B4-BE49-F238E27FC236}">
              <a16:creationId xmlns:a16="http://schemas.microsoft.com/office/drawing/2014/main" id="{BF40567E-BEC4-4430-B076-6B9033AAE858}"/>
            </a:ext>
          </a:extLst>
        </xdr:cNvPr>
        <xdr:cNvCxnSpPr/>
      </xdr:nvCxnSpPr>
      <xdr:spPr>
        <a:xfrm flipV="1">
          <a:off x="9429115" y="9046210"/>
          <a:ext cx="0" cy="1424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a:extLst>
            <a:ext uri="{FF2B5EF4-FFF2-40B4-BE49-F238E27FC236}">
              <a16:creationId xmlns:a16="http://schemas.microsoft.com/office/drawing/2014/main" id="{A832B26C-D604-4617-B5ED-BC6F5FBE40FF}"/>
            </a:ext>
          </a:extLst>
        </xdr:cNvPr>
        <xdr:cNvSpPr txBox="1"/>
      </xdr:nvSpPr>
      <xdr:spPr>
        <a:xfrm>
          <a:off x="9467850" y="104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a:extLst>
            <a:ext uri="{FF2B5EF4-FFF2-40B4-BE49-F238E27FC236}">
              <a16:creationId xmlns:a16="http://schemas.microsoft.com/office/drawing/2014/main" id="{D8AFBBDE-C32B-45BD-950E-B0B76953CF1E}"/>
            </a:ext>
          </a:extLst>
        </xdr:cNvPr>
        <xdr:cNvCxnSpPr/>
      </xdr:nvCxnSpPr>
      <xdr:spPr>
        <a:xfrm>
          <a:off x="9363075" y="104708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22" name="【体育館・プール】&#10;一人当たり面積最大値テキスト">
          <a:extLst>
            <a:ext uri="{FF2B5EF4-FFF2-40B4-BE49-F238E27FC236}">
              <a16:creationId xmlns:a16="http://schemas.microsoft.com/office/drawing/2014/main" id="{01A104BA-2CB9-4ECC-BB35-BD8BEE92D5A1}"/>
            </a:ext>
          </a:extLst>
        </xdr:cNvPr>
        <xdr:cNvSpPr txBox="1"/>
      </xdr:nvSpPr>
      <xdr:spPr>
        <a:xfrm>
          <a:off x="9467850" y="883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23" name="直線コネクタ 222">
          <a:extLst>
            <a:ext uri="{FF2B5EF4-FFF2-40B4-BE49-F238E27FC236}">
              <a16:creationId xmlns:a16="http://schemas.microsoft.com/office/drawing/2014/main" id="{50E825D7-82C6-4C62-92E8-19D83E181BD2}"/>
            </a:ext>
          </a:extLst>
        </xdr:cNvPr>
        <xdr:cNvCxnSpPr/>
      </xdr:nvCxnSpPr>
      <xdr:spPr>
        <a:xfrm>
          <a:off x="9363075" y="90462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24" name="【体育館・プール】&#10;一人当たり面積平均値テキスト">
          <a:extLst>
            <a:ext uri="{FF2B5EF4-FFF2-40B4-BE49-F238E27FC236}">
              <a16:creationId xmlns:a16="http://schemas.microsoft.com/office/drawing/2014/main" id="{85B1BD23-7181-4757-BA18-50263C452567}"/>
            </a:ext>
          </a:extLst>
        </xdr:cNvPr>
        <xdr:cNvSpPr txBox="1"/>
      </xdr:nvSpPr>
      <xdr:spPr>
        <a:xfrm>
          <a:off x="9467850" y="10192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25" name="フローチャート: 判断 224">
          <a:extLst>
            <a:ext uri="{FF2B5EF4-FFF2-40B4-BE49-F238E27FC236}">
              <a16:creationId xmlns:a16="http://schemas.microsoft.com/office/drawing/2014/main" id="{4DFF031F-3E3D-4F06-BCFA-F702BFB820C7}"/>
            </a:ext>
          </a:extLst>
        </xdr:cNvPr>
        <xdr:cNvSpPr/>
      </xdr:nvSpPr>
      <xdr:spPr>
        <a:xfrm>
          <a:off x="9401175" y="1020435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a:extLst>
            <a:ext uri="{FF2B5EF4-FFF2-40B4-BE49-F238E27FC236}">
              <a16:creationId xmlns:a16="http://schemas.microsoft.com/office/drawing/2014/main" id="{3FCA33B2-22F1-41B3-B930-A2B4A075110E}"/>
            </a:ext>
          </a:extLst>
        </xdr:cNvPr>
        <xdr:cNvSpPr/>
      </xdr:nvSpPr>
      <xdr:spPr>
        <a:xfrm>
          <a:off x="8639175" y="1020109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12881</xdr:rowOff>
    </xdr:from>
    <xdr:to>
      <xdr:col>46</xdr:col>
      <xdr:colOff>38100</xdr:colOff>
      <xdr:row>62</xdr:row>
      <xdr:rowOff>114481</xdr:rowOff>
    </xdr:to>
    <xdr:sp macro="" textlink="">
      <xdr:nvSpPr>
        <xdr:cNvPr id="227" name="フローチャート: 判断 226">
          <a:extLst>
            <a:ext uri="{FF2B5EF4-FFF2-40B4-BE49-F238E27FC236}">
              <a16:creationId xmlns:a16="http://schemas.microsoft.com/office/drawing/2014/main" id="{96707D44-FBCB-4247-8A18-4D80AD5588F5}"/>
            </a:ext>
          </a:extLst>
        </xdr:cNvPr>
        <xdr:cNvSpPr/>
      </xdr:nvSpPr>
      <xdr:spPr>
        <a:xfrm>
          <a:off x="7839075" y="1004905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28" name="フローチャート: 判断 227">
          <a:extLst>
            <a:ext uri="{FF2B5EF4-FFF2-40B4-BE49-F238E27FC236}">
              <a16:creationId xmlns:a16="http://schemas.microsoft.com/office/drawing/2014/main" id="{0C3FFD9B-39C4-4F5E-B453-050E8603D613}"/>
            </a:ext>
          </a:extLst>
        </xdr:cNvPr>
        <xdr:cNvSpPr/>
      </xdr:nvSpPr>
      <xdr:spPr>
        <a:xfrm>
          <a:off x="7029450" y="100375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macro="" textlink="">
      <xdr:nvSpPr>
        <xdr:cNvPr id="229" name="フローチャート: 判断 228">
          <a:extLst>
            <a:ext uri="{FF2B5EF4-FFF2-40B4-BE49-F238E27FC236}">
              <a16:creationId xmlns:a16="http://schemas.microsoft.com/office/drawing/2014/main" id="{CE3B58DA-714D-4CC5-9542-B3830B1C4BFD}"/>
            </a:ext>
          </a:extLst>
        </xdr:cNvPr>
        <xdr:cNvSpPr/>
      </xdr:nvSpPr>
      <xdr:spPr>
        <a:xfrm>
          <a:off x="6238875" y="10048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3B424111-4855-462D-867E-2EAAEEADD7F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441D32DC-261C-4E09-BF73-87A4D1C05C6C}"/>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B29E076F-BDC9-433D-AA7C-37C56B93E6FF}"/>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231B3EC6-2470-4493-B9FA-5A81D0E6F4F2}"/>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B37A0060-3698-4124-ACC7-5458A1C0113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130447</xdr:rowOff>
    </xdr:from>
    <xdr:to>
      <xdr:col>50</xdr:col>
      <xdr:colOff>165100</xdr:colOff>
      <xdr:row>63</xdr:row>
      <xdr:rowOff>60597</xdr:rowOff>
    </xdr:to>
    <xdr:sp macro="" textlink="">
      <xdr:nvSpPr>
        <xdr:cNvPr id="235" name="楕円 234">
          <a:extLst>
            <a:ext uri="{FF2B5EF4-FFF2-40B4-BE49-F238E27FC236}">
              <a16:creationId xmlns:a16="http://schemas.microsoft.com/office/drawing/2014/main" id="{2D2B628C-A2AF-420C-A778-FAD5E948B298}"/>
            </a:ext>
          </a:extLst>
        </xdr:cNvPr>
        <xdr:cNvSpPr/>
      </xdr:nvSpPr>
      <xdr:spPr>
        <a:xfrm>
          <a:off x="8639175" y="101697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35741</xdr:rowOff>
    </xdr:from>
    <xdr:to>
      <xdr:col>46</xdr:col>
      <xdr:colOff>38100</xdr:colOff>
      <xdr:row>63</xdr:row>
      <xdr:rowOff>137341</xdr:rowOff>
    </xdr:to>
    <xdr:sp macro="" textlink="">
      <xdr:nvSpPr>
        <xdr:cNvPr id="236" name="楕円 235">
          <a:extLst>
            <a:ext uri="{FF2B5EF4-FFF2-40B4-BE49-F238E27FC236}">
              <a16:creationId xmlns:a16="http://schemas.microsoft.com/office/drawing/2014/main" id="{3E1DCD49-2B29-4E50-A847-AFCFA95BFB31}"/>
            </a:ext>
          </a:extLst>
        </xdr:cNvPr>
        <xdr:cNvSpPr/>
      </xdr:nvSpPr>
      <xdr:spPr>
        <a:xfrm>
          <a:off x="7839075" y="1023701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9797</xdr:rowOff>
    </xdr:from>
    <xdr:to>
      <xdr:col>50</xdr:col>
      <xdr:colOff>114300</xdr:colOff>
      <xdr:row>63</xdr:row>
      <xdr:rowOff>86541</xdr:rowOff>
    </xdr:to>
    <xdr:cxnSp macro="">
      <xdr:nvCxnSpPr>
        <xdr:cNvPr id="237" name="直線コネクタ 236">
          <a:extLst>
            <a:ext uri="{FF2B5EF4-FFF2-40B4-BE49-F238E27FC236}">
              <a16:creationId xmlns:a16="http://schemas.microsoft.com/office/drawing/2014/main" id="{12FDAEA4-7230-47CF-9B9F-419BAB3D235E}"/>
            </a:ext>
          </a:extLst>
        </xdr:cNvPr>
        <xdr:cNvCxnSpPr/>
      </xdr:nvCxnSpPr>
      <xdr:spPr>
        <a:xfrm flipV="1">
          <a:off x="7886700" y="10207897"/>
          <a:ext cx="8001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37374</xdr:rowOff>
    </xdr:from>
    <xdr:to>
      <xdr:col>41</xdr:col>
      <xdr:colOff>101600</xdr:colOff>
      <xdr:row>63</xdr:row>
      <xdr:rowOff>138974</xdr:rowOff>
    </xdr:to>
    <xdr:sp macro="" textlink="">
      <xdr:nvSpPr>
        <xdr:cNvPr id="238" name="楕円 237">
          <a:extLst>
            <a:ext uri="{FF2B5EF4-FFF2-40B4-BE49-F238E27FC236}">
              <a16:creationId xmlns:a16="http://schemas.microsoft.com/office/drawing/2014/main" id="{6326B3C5-71FB-45D9-8CC7-9EC86C00B448}"/>
            </a:ext>
          </a:extLst>
        </xdr:cNvPr>
        <xdr:cNvSpPr/>
      </xdr:nvSpPr>
      <xdr:spPr>
        <a:xfrm>
          <a:off x="7029450" y="1023864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86541</xdr:rowOff>
    </xdr:from>
    <xdr:to>
      <xdr:col>45</xdr:col>
      <xdr:colOff>177800</xdr:colOff>
      <xdr:row>63</xdr:row>
      <xdr:rowOff>88174</xdr:rowOff>
    </xdr:to>
    <xdr:cxnSp macro="">
      <xdr:nvCxnSpPr>
        <xdr:cNvPr id="239" name="直線コネクタ 238">
          <a:extLst>
            <a:ext uri="{FF2B5EF4-FFF2-40B4-BE49-F238E27FC236}">
              <a16:creationId xmlns:a16="http://schemas.microsoft.com/office/drawing/2014/main" id="{30CA0623-82CA-4465-9F43-3C93E9DAFFF7}"/>
            </a:ext>
          </a:extLst>
        </xdr:cNvPr>
        <xdr:cNvCxnSpPr/>
      </xdr:nvCxnSpPr>
      <xdr:spPr>
        <a:xfrm flipV="1">
          <a:off x="7077075" y="10284641"/>
          <a:ext cx="8096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37374</xdr:rowOff>
    </xdr:from>
    <xdr:to>
      <xdr:col>36</xdr:col>
      <xdr:colOff>165100</xdr:colOff>
      <xdr:row>63</xdr:row>
      <xdr:rowOff>138974</xdr:rowOff>
    </xdr:to>
    <xdr:sp macro="" textlink="">
      <xdr:nvSpPr>
        <xdr:cNvPr id="240" name="楕円 239">
          <a:extLst>
            <a:ext uri="{FF2B5EF4-FFF2-40B4-BE49-F238E27FC236}">
              <a16:creationId xmlns:a16="http://schemas.microsoft.com/office/drawing/2014/main" id="{E2EC08AD-3E5F-4964-86C8-A910D26408A4}"/>
            </a:ext>
          </a:extLst>
        </xdr:cNvPr>
        <xdr:cNvSpPr/>
      </xdr:nvSpPr>
      <xdr:spPr>
        <a:xfrm>
          <a:off x="6238875" y="1023864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88174</xdr:rowOff>
    </xdr:from>
    <xdr:to>
      <xdr:col>41</xdr:col>
      <xdr:colOff>50800</xdr:colOff>
      <xdr:row>63</xdr:row>
      <xdr:rowOff>88174</xdr:rowOff>
    </xdr:to>
    <xdr:cxnSp macro="">
      <xdr:nvCxnSpPr>
        <xdr:cNvPr id="241" name="直線コネクタ 240">
          <a:extLst>
            <a:ext uri="{FF2B5EF4-FFF2-40B4-BE49-F238E27FC236}">
              <a16:creationId xmlns:a16="http://schemas.microsoft.com/office/drawing/2014/main" id="{D9E0CE0C-8CED-4402-A918-60E799603EE6}"/>
            </a:ext>
          </a:extLst>
        </xdr:cNvPr>
        <xdr:cNvCxnSpPr/>
      </xdr:nvCxnSpPr>
      <xdr:spPr>
        <a:xfrm>
          <a:off x="6286500" y="1028627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42" name="n_1aveValue【体育館・プール】&#10;一人当たり面積">
          <a:extLst>
            <a:ext uri="{FF2B5EF4-FFF2-40B4-BE49-F238E27FC236}">
              <a16:creationId xmlns:a16="http://schemas.microsoft.com/office/drawing/2014/main" id="{130040F6-2CF8-4A3A-917F-56C3C9A86151}"/>
            </a:ext>
          </a:extLst>
        </xdr:cNvPr>
        <xdr:cNvSpPr txBox="1"/>
      </xdr:nvSpPr>
      <xdr:spPr>
        <a:xfrm>
          <a:off x="8458277" y="1029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131008</xdr:rowOff>
    </xdr:from>
    <xdr:ext cx="469744" cy="259045"/>
    <xdr:sp macro="" textlink="">
      <xdr:nvSpPr>
        <xdr:cNvPr id="243" name="n_2aveValue【体育館・プール】&#10;一人当たり面積">
          <a:extLst>
            <a:ext uri="{FF2B5EF4-FFF2-40B4-BE49-F238E27FC236}">
              <a16:creationId xmlns:a16="http://schemas.microsoft.com/office/drawing/2014/main" id="{981EF033-82C0-4D7F-B88C-CC423FF7006C}"/>
            </a:ext>
          </a:extLst>
        </xdr:cNvPr>
        <xdr:cNvSpPr txBox="1"/>
      </xdr:nvSpPr>
      <xdr:spPr>
        <a:xfrm>
          <a:off x="7677227" y="984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44" name="n_3aveValue【体育館・プール】&#10;一人当たり面積">
          <a:extLst>
            <a:ext uri="{FF2B5EF4-FFF2-40B4-BE49-F238E27FC236}">
              <a16:creationId xmlns:a16="http://schemas.microsoft.com/office/drawing/2014/main" id="{A49BF754-76D6-4B2D-BA5A-A6D05025E8EE}"/>
            </a:ext>
          </a:extLst>
        </xdr:cNvPr>
        <xdr:cNvSpPr txBox="1"/>
      </xdr:nvSpPr>
      <xdr:spPr>
        <a:xfrm>
          <a:off x="6867602" y="983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124477</xdr:rowOff>
    </xdr:from>
    <xdr:ext cx="469744" cy="259045"/>
    <xdr:sp macro="" textlink="">
      <xdr:nvSpPr>
        <xdr:cNvPr id="245" name="n_4aveValue【体育館・プール】&#10;一人当たり面積">
          <a:extLst>
            <a:ext uri="{FF2B5EF4-FFF2-40B4-BE49-F238E27FC236}">
              <a16:creationId xmlns:a16="http://schemas.microsoft.com/office/drawing/2014/main" id="{82EDCD79-809F-4337-BCDB-834C609A1B10}"/>
            </a:ext>
          </a:extLst>
        </xdr:cNvPr>
        <xdr:cNvSpPr txBox="1"/>
      </xdr:nvSpPr>
      <xdr:spPr>
        <a:xfrm>
          <a:off x="6067502"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77124</xdr:rowOff>
    </xdr:from>
    <xdr:ext cx="469744" cy="259045"/>
    <xdr:sp macro="" textlink="">
      <xdr:nvSpPr>
        <xdr:cNvPr id="246" name="n_1mainValue【体育館・プール】&#10;一人当たり面積">
          <a:extLst>
            <a:ext uri="{FF2B5EF4-FFF2-40B4-BE49-F238E27FC236}">
              <a16:creationId xmlns:a16="http://schemas.microsoft.com/office/drawing/2014/main" id="{997841BE-B235-4C45-A747-1B09FA07A030}"/>
            </a:ext>
          </a:extLst>
        </xdr:cNvPr>
        <xdr:cNvSpPr txBox="1"/>
      </xdr:nvSpPr>
      <xdr:spPr>
        <a:xfrm>
          <a:off x="8458277" y="995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128468</xdr:rowOff>
    </xdr:from>
    <xdr:ext cx="469744" cy="259045"/>
    <xdr:sp macro="" textlink="">
      <xdr:nvSpPr>
        <xdr:cNvPr id="247" name="n_2mainValue【体育館・プール】&#10;一人当たり面積">
          <a:extLst>
            <a:ext uri="{FF2B5EF4-FFF2-40B4-BE49-F238E27FC236}">
              <a16:creationId xmlns:a16="http://schemas.microsoft.com/office/drawing/2014/main" id="{D4FE48FF-D655-4CDE-B47B-5C8AF4A6E557}"/>
            </a:ext>
          </a:extLst>
        </xdr:cNvPr>
        <xdr:cNvSpPr txBox="1"/>
      </xdr:nvSpPr>
      <xdr:spPr>
        <a:xfrm>
          <a:off x="76772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130101</xdr:rowOff>
    </xdr:from>
    <xdr:ext cx="469744" cy="259045"/>
    <xdr:sp macro="" textlink="">
      <xdr:nvSpPr>
        <xdr:cNvPr id="248" name="n_3mainValue【体育館・プール】&#10;一人当たり面積">
          <a:extLst>
            <a:ext uri="{FF2B5EF4-FFF2-40B4-BE49-F238E27FC236}">
              <a16:creationId xmlns:a16="http://schemas.microsoft.com/office/drawing/2014/main" id="{FE438552-7313-47D9-B7F6-C88210B8766F}"/>
            </a:ext>
          </a:extLst>
        </xdr:cNvPr>
        <xdr:cNvSpPr txBox="1"/>
      </xdr:nvSpPr>
      <xdr:spPr>
        <a:xfrm>
          <a:off x="6867602" y="1032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130101</xdr:rowOff>
    </xdr:from>
    <xdr:ext cx="469744" cy="259045"/>
    <xdr:sp macro="" textlink="">
      <xdr:nvSpPr>
        <xdr:cNvPr id="249" name="n_4mainValue【体育館・プール】&#10;一人当たり面積">
          <a:extLst>
            <a:ext uri="{FF2B5EF4-FFF2-40B4-BE49-F238E27FC236}">
              <a16:creationId xmlns:a16="http://schemas.microsoft.com/office/drawing/2014/main" id="{85E3768A-89FD-4907-8E36-09E1B7821601}"/>
            </a:ext>
          </a:extLst>
        </xdr:cNvPr>
        <xdr:cNvSpPr txBox="1"/>
      </xdr:nvSpPr>
      <xdr:spPr>
        <a:xfrm>
          <a:off x="6067502" y="1032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537D64A6-7D44-48D5-A72D-590EF80F9C4C}"/>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5EA6BDA0-309E-45F8-B6CC-05E63F71565E}"/>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BBA06695-4B0D-42F3-A478-114A52689716}"/>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3DE44F68-748A-4846-9CCB-ED3634E708AF}"/>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C447F86A-A1F8-4F37-908A-919D03C28B6B}"/>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E29FB47A-6D15-491D-BB79-237FB2F9237B}"/>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9AC07E0F-4028-47BD-B473-548C6DEF25E0}"/>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F02AA0AF-0446-4795-9354-19319EEE15E8}"/>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7FF0D23A-1932-4431-BE61-48FB52DBE171}"/>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1FE73617-4965-4864-B5BD-A6B36FB86337}"/>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5CC80E8F-AF0F-4F7B-91B1-7C79D264B299}"/>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98AEFC9A-88CF-4693-A1AF-89E866DF9C7E}"/>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9C4AB3D7-DD23-4202-9554-0A02454A31CB}"/>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286D5F49-B44A-494B-9A14-3C20D41F96A3}"/>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1A425BEE-225D-47DD-BB07-B1EDAB9376A8}"/>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AC318C4E-1C7F-449F-B6D3-45A2A959DD2A}"/>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CE8F4968-51A9-44AB-86FC-D2509A3BC6C5}"/>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23365863-00D6-4974-B282-511BF1E59D67}"/>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5D24BE37-FD76-4AA1-8B11-80921A7EAAB1}"/>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EE6AC4D6-28AF-4CCF-8CCE-5FE1B507FA03}"/>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68F77948-B262-42FB-9B4B-E88FB9E22D22}"/>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A23AFC88-CB47-49A8-8413-C26B615C9F76}"/>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FF4658D8-EA1A-49C1-BFD7-BED83F4E116D}"/>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6B5D58E5-8B4F-4A71-BDA6-D882181C1E9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a:extLst>
            <a:ext uri="{FF2B5EF4-FFF2-40B4-BE49-F238E27FC236}">
              <a16:creationId xmlns:a16="http://schemas.microsoft.com/office/drawing/2014/main" id="{D6C55A21-896F-4A3C-830A-0E1752B0BE7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75" name="直線コネクタ 274">
          <a:extLst>
            <a:ext uri="{FF2B5EF4-FFF2-40B4-BE49-F238E27FC236}">
              <a16:creationId xmlns:a16="http://schemas.microsoft.com/office/drawing/2014/main" id="{700C9389-D7C1-4ED0-AF34-7544033C75C7}"/>
            </a:ext>
          </a:extLst>
        </xdr:cNvPr>
        <xdr:cNvCxnSpPr/>
      </xdr:nvCxnSpPr>
      <xdr:spPr>
        <a:xfrm flipV="1">
          <a:off x="4180840" y="12732023"/>
          <a:ext cx="0" cy="135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福祉施設】&#10;有形固定資産減価償却率最小値テキスト">
          <a:extLst>
            <a:ext uri="{FF2B5EF4-FFF2-40B4-BE49-F238E27FC236}">
              <a16:creationId xmlns:a16="http://schemas.microsoft.com/office/drawing/2014/main" id="{32064B2B-D0D3-4A2A-9A5C-3404619071EF}"/>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a:extLst>
            <a:ext uri="{FF2B5EF4-FFF2-40B4-BE49-F238E27FC236}">
              <a16:creationId xmlns:a16="http://schemas.microsoft.com/office/drawing/2014/main" id="{83D4F98C-EF66-4CBD-BBC4-46CA218A5EA9}"/>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78" name="【福祉施設】&#10;有形固定資産減価償却率最大値テキスト">
          <a:extLst>
            <a:ext uri="{FF2B5EF4-FFF2-40B4-BE49-F238E27FC236}">
              <a16:creationId xmlns:a16="http://schemas.microsoft.com/office/drawing/2014/main" id="{DAC70C71-2675-4C06-A3F2-6FFAAD66F426}"/>
            </a:ext>
          </a:extLst>
        </xdr:cNvPr>
        <xdr:cNvSpPr txBox="1"/>
      </xdr:nvSpPr>
      <xdr:spPr>
        <a:xfrm>
          <a:off x="4219575" y="1251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79" name="直線コネクタ 278">
          <a:extLst>
            <a:ext uri="{FF2B5EF4-FFF2-40B4-BE49-F238E27FC236}">
              <a16:creationId xmlns:a16="http://schemas.microsoft.com/office/drawing/2014/main" id="{3728DC07-EBBC-41C9-AFCF-62598D18A754}"/>
            </a:ext>
          </a:extLst>
        </xdr:cNvPr>
        <xdr:cNvCxnSpPr/>
      </xdr:nvCxnSpPr>
      <xdr:spPr>
        <a:xfrm>
          <a:off x="4105275" y="127320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80" name="【福祉施設】&#10;有形固定資産減価償却率平均値テキスト">
          <a:extLst>
            <a:ext uri="{FF2B5EF4-FFF2-40B4-BE49-F238E27FC236}">
              <a16:creationId xmlns:a16="http://schemas.microsoft.com/office/drawing/2014/main" id="{77A2F4EE-428D-481A-B326-A435EBE6DBA1}"/>
            </a:ext>
          </a:extLst>
        </xdr:cNvPr>
        <xdr:cNvSpPr txBox="1"/>
      </xdr:nvSpPr>
      <xdr:spPr>
        <a:xfrm>
          <a:off x="4219575" y="13446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81" name="フローチャート: 判断 280">
          <a:extLst>
            <a:ext uri="{FF2B5EF4-FFF2-40B4-BE49-F238E27FC236}">
              <a16:creationId xmlns:a16="http://schemas.microsoft.com/office/drawing/2014/main" id="{AB1CAA07-EB99-4231-923F-4EBEEC37C28F}"/>
            </a:ext>
          </a:extLst>
        </xdr:cNvPr>
        <xdr:cNvSpPr/>
      </xdr:nvSpPr>
      <xdr:spPr>
        <a:xfrm>
          <a:off x="4124325" y="1346798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82" name="フローチャート: 判断 281">
          <a:extLst>
            <a:ext uri="{FF2B5EF4-FFF2-40B4-BE49-F238E27FC236}">
              <a16:creationId xmlns:a16="http://schemas.microsoft.com/office/drawing/2014/main" id="{A93079E7-362F-437B-A15B-8616D08A85DC}"/>
            </a:ext>
          </a:extLst>
        </xdr:cNvPr>
        <xdr:cNvSpPr/>
      </xdr:nvSpPr>
      <xdr:spPr>
        <a:xfrm>
          <a:off x="3381375" y="134368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83" name="フローチャート: 判断 282">
          <a:extLst>
            <a:ext uri="{FF2B5EF4-FFF2-40B4-BE49-F238E27FC236}">
              <a16:creationId xmlns:a16="http://schemas.microsoft.com/office/drawing/2014/main" id="{BCA6C29A-FB3A-4195-BEAC-4F21C392D78C}"/>
            </a:ext>
          </a:extLst>
        </xdr:cNvPr>
        <xdr:cNvSpPr/>
      </xdr:nvSpPr>
      <xdr:spPr>
        <a:xfrm>
          <a:off x="2571750" y="13354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4" name="フローチャート: 判断 283">
          <a:extLst>
            <a:ext uri="{FF2B5EF4-FFF2-40B4-BE49-F238E27FC236}">
              <a16:creationId xmlns:a16="http://schemas.microsoft.com/office/drawing/2014/main" id="{126A0B38-6541-4FD5-B979-FEC9843EDABE}"/>
            </a:ext>
          </a:extLst>
        </xdr:cNvPr>
        <xdr:cNvSpPr/>
      </xdr:nvSpPr>
      <xdr:spPr>
        <a:xfrm>
          <a:off x="1781175" y="133337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37919</xdr:rowOff>
    </xdr:from>
    <xdr:to>
      <xdr:col>6</xdr:col>
      <xdr:colOff>38100</xdr:colOff>
      <xdr:row>82</xdr:row>
      <xdr:rowOff>139519</xdr:rowOff>
    </xdr:to>
    <xdr:sp macro="" textlink="">
      <xdr:nvSpPr>
        <xdr:cNvPr id="285" name="フローチャート: 判断 284">
          <a:extLst>
            <a:ext uri="{FF2B5EF4-FFF2-40B4-BE49-F238E27FC236}">
              <a16:creationId xmlns:a16="http://schemas.microsoft.com/office/drawing/2014/main" id="{6F8C24B7-65DF-48A9-8E43-6A11644E4502}"/>
            </a:ext>
          </a:extLst>
        </xdr:cNvPr>
        <xdr:cNvSpPr/>
      </xdr:nvSpPr>
      <xdr:spPr>
        <a:xfrm>
          <a:off x="981075" y="133157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FAD81F39-B4D2-4283-9102-8B8FE1A108BE}"/>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FD372451-4843-47BE-8EF3-425973A54833}"/>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60B5E57-69AF-4406-8277-10201CC9D1B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DFFBFD1D-8871-4A10-AB5C-DD97A93B5E65}"/>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7A25F8F0-17D8-4CBA-9323-B3A5F06298D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8527</xdr:rowOff>
    </xdr:from>
    <xdr:to>
      <xdr:col>20</xdr:col>
      <xdr:colOff>38100</xdr:colOff>
      <xdr:row>81</xdr:row>
      <xdr:rowOff>110127</xdr:rowOff>
    </xdr:to>
    <xdr:sp macro="" textlink="">
      <xdr:nvSpPr>
        <xdr:cNvPr id="291" name="楕円 290">
          <a:extLst>
            <a:ext uri="{FF2B5EF4-FFF2-40B4-BE49-F238E27FC236}">
              <a16:creationId xmlns:a16="http://schemas.microsoft.com/office/drawing/2014/main" id="{6A905223-610A-4EF0-85D9-C50B6038F660}"/>
            </a:ext>
          </a:extLst>
        </xdr:cNvPr>
        <xdr:cNvSpPr/>
      </xdr:nvSpPr>
      <xdr:spPr>
        <a:xfrm>
          <a:off x="3381375" y="131276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113030</xdr:rowOff>
    </xdr:from>
    <xdr:to>
      <xdr:col>15</xdr:col>
      <xdr:colOff>101600</xdr:colOff>
      <xdr:row>81</xdr:row>
      <xdr:rowOff>43180</xdr:rowOff>
    </xdr:to>
    <xdr:sp macro="" textlink="">
      <xdr:nvSpPr>
        <xdr:cNvPr id="292" name="楕円 291">
          <a:extLst>
            <a:ext uri="{FF2B5EF4-FFF2-40B4-BE49-F238E27FC236}">
              <a16:creationId xmlns:a16="http://schemas.microsoft.com/office/drawing/2014/main" id="{D1BA76EE-FDA8-4579-B9C7-55B00E4E82C2}"/>
            </a:ext>
          </a:extLst>
        </xdr:cNvPr>
        <xdr:cNvSpPr/>
      </xdr:nvSpPr>
      <xdr:spPr>
        <a:xfrm>
          <a:off x="2571750" y="130670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81</xdr:row>
      <xdr:rowOff>59327</xdr:rowOff>
    </xdr:to>
    <xdr:cxnSp macro="">
      <xdr:nvCxnSpPr>
        <xdr:cNvPr id="293" name="直線コネクタ 292">
          <a:extLst>
            <a:ext uri="{FF2B5EF4-FFF2-40B4-BE49-F238E27FC236}">
              <a16:creationId xmlns:a16="http://schemas.microsoft.com/office/drawing/2014/main" id="{80C7195E-5227-4FC6-8F0A-72F4C799DFBD}"/>
            </a:ext>
          </a:extLst>
        </xdr:cNvPr>
        <xdr:cNvCxnSpPr/>
      </xdr:nvCxnSpPr>
      <xdr:spPr>
        <a:xfrm>
          <a:off x="2619375" y="13114655"/>
          <a:ext cx="809625" cy="6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52614</xdr:rowOff>
    </xdr:from>
    <xdr:to>
      <xdr:col>10</xdr:col>
      <xdr:colOff>165100</xdr:colOff>
      <xdr:row>80</xdr:row>
      <xdr:rowOff>154214</xdr:rowOff>
    </xdr:to>
    <xdr:sp macro="" textlink="">
      <xdr:nvSpPr>
        <xdr:cNvPr id="294" name="楕円 293">
          <a:extLst>
            <a:ext uri="{FF2B5EF4-FFF2-40B4-BE49-F238E27FC236}">
              <a16:creationId xmlns:a16="http://schemas.microsoft.com/office/drawing/2014/main" id="{0DA8597A-9AE1-4AAB-8B33-9D7BEFBA8E4D}"/>
            </a:ext>
          </a:extLst>
        </xdr:cNvPr>
        <xdr:cNvSpPr/>
      </xdr:nvSpPr>
      <xdr:spPr>
        <a:xfrm>
          <a:off x="1781175" y="130034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103414</xdr:rowOff>
    </xdr:from>
    <xdr:to>
      <xdr:col>15</xdr:col>
      <xdr:colOff>50800</xdr:colOff>
      <xdr:row>80</xdr:row>
      <xdr:rowOff>163830</xdr:rowOff>
    </xdr:to>
    <xdr:cxnSp macro="">
      <xdr:nvCxnSpPr>
        <xdr:cNvPr id="295" name="直線コネクタ 294">
          <a:extLst>
            <a:ext uri="{FF2B5EF4-FFF2-40B4-BE49-F238E27FC236}">
              <a16:creationId xmlns:a16="http://schemas.microsoft.com/office/drawing/2014/main" id="{33AB98C3-04D9-4BE6-85C7-094AD7D72892}"/>
            </a:ext>
          </a:extLst>
        </xdr:cNvPr>
        <xdr:cNvCxnSpPr/>
      </xdr:nvCxnSpPr>
      <xdr:spPr>
        <a:xfrm>
          <a:off x="1828800" y="13060589"/>
          <a:ext cx="790575" cy="5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162016</xdr:rowOff>
    </xdr:from>
    <xdr:to>
      <xdr:col>6</xdr:col>
      <xdr:colOff>38100</xdr:colOff>
      <xdr:row>80</xdr:row>
      <xdr:rowOff>92166</xdr:rowOff>
    </xdr:to>
    <xdr:sp macro="" textlink="">
      <xdr:nvSpPr>
        <xdr:cNvPr id="296" name="楕円 295">
          <a:extLst>
            <a:ext uri="{FF2B5EF4-FFF2-40B4-BE49-F238E27FC236}">
              <a16:creationId xmlns:a16="http://schemas.microsoft.com/office/drawing/2014/main" id="{16389520-1E16-4070-B87B-38E8250B0C43}"/>
            </a:ext>
          </a:extLst>
        </xdr:cNvPr>
        <xdr:cNvSpPr/>
      </xdr:nvSpPr>
      <xdr:spPr>
        <a:xfrm>
          <a:off x="981075" y="129509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41366</xdr:rowOff>
    </xdr:from>
    <xdr:to>
      <xdr:col>10</xdr:col>
      <xdr:colOff>114300</xdr:colOff>
      <xdr:row>80</xdr:row>
      <xdr:rowOff>103414</xdr:rowOff>
    </xdr:to>
    <xdr:cxnSp macro="">
      <xdr:nvCxnSpPr>
        <xdr:cNvPr id="297" name="直線コネクタ 296">
          <a:extLst>
            <a:ext uri="{FF2B5EF4-FFF2-40B4-BE49-F238E27FC236}">
              <a16:creationId xmlns:a16="http://schemas.microsoft.com/office/drawing/2014/main" id="{852CD506-3AA6-4882-9E9A-66EACAD5F847}"/>
            </a:ext>
          </a:extLst>
        </xdr:cNvPr>
        <xdr:cNvCxnSpPr/>
      </xdr:nvCxnSpPr>
      <xdr:spPr>
        <a:xfrm>
          <a:off x="1028700" y="12998541"/>
          <a:ext cx="8001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298" name="n_1aveValue【福祉施設】&#10;有形固定資産減価償却率">
          <a:extLst>
            <a:ext uri="{FF2B5EF4-FFF2-40B4-BE49-F238E27FC236}">
              <a16:creationId xmlns:a16="http://schemas.microsoft.com/office/drawing/2014/main" id="{5B2299B2-06F1-4183-B297-E94ECF0EFD64}"/>
            </a:ext>
          </a:extLst>
        </xdr:cNvPr>
        <xdr:cNvSpPr txBox="1"/>
      </xdr:nvSpPr>
      <xdr:spPr>
        <a:xfrm>
          <a:off x="3239144" y="1352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169834</xdr:rowOff>
    </xdr:from>
    <xdr:ext cx="405111" cy="259045"/>
    <xdr:sp macro="" textlink="">
      <xdr:nvSpPr>
        <xdr:cNvPr id="299" name="n_2aveValue【福祉施設】&#10;有形固定資産減価償却率">
          <a:extLst>
            <a:ext uri="{FF2B5EF4-FFF2-40B4-BE49-F238E27FC236}">
              <a16:creationId xmlns:a16="http://schemas.microsoft.com/office/drawing/2014/main" id="{622302B5-029E-42E9-8A7E-9736EB667B8E}"/>
            </a:ext>
          </a:extLst>
        </xdr:cNvPr>
        <xdr:cNvSpPr txBox="1"/>
      </xdr:nvSpPr>
      <xdr:spPr>
        <a:xfrm>
          <a:off x="2439044" y="134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00" name="n_3aveValue【福祉施設】&#10;有形固定資産減価償却率">
          <a:extLst>
            <a:ext uri="{FF2B5EF4-FFF2-40B4-BE49-F238E27FC236}">
              <a16:creationId xmlns:a16="http://schemas.microsoft.com/office/drawing/2014/main" id="{B5399D51-3F16-4506-8149-2E30C2BFBDB0}"/>
            </a:ext>
          </a:extLst>
        </xdr:cNvPr>
        <xdr:cNvSpPr txBox="1"/>
      </xdr:nvSpPr>
      <xdr:spPr>
        <a:xfrm>
          <a:off x="1648469"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130646</xdr:rowOff>
    </xdr:from>
    <xdr:ext cx="405111" cy="259045"/>
    <xdr:sp macro="" textlink="">
      <xdr:nvSpPr>
        <xdr:cNvPr id="301" name="n_4aveValue【福祉施設】&#10;有形固定資産減価償却率">
          <a:extLst>
            <a:ext uri="{FF2B5EF4-FFF2-40B4-BE49-F238E27FC236}">
              <a16:creationId xmlns:a16="http://schemas.microsoft.com/office/drawing/2014/main" id="{0CB11FFB-EE98-4114-92CB-A547A8094FA9}"/>
            </a:ext>
          </a:extLst>
        </xdr:cNvPr>
        <xdr:cNvSpPr txBox="1"/>
      </xdr:nvSpPr>
      <xdr:spPr>
        <a:xfrm>
          <a:off x="848369" y="13408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126654</xdr:rowOff>
    </xdr:from>
    <xdr:ext cx="405111" cy="259045"/>
    <xdr:sp macro="" textlink="">
      <xdr:nvSpPr>
        <xdr:cNvPr id="302" name="n_1mainValue【福祉施設】&#10;有形固定資産減価償却率">
          <a:extLst>
            <a:ext uri="{FF2B5EF4-FFF2-40B4-BE49-F238E27FC236}">
              <a16:creationId xmlns:a16="http://schemas.microsoft.com/office/drawing/2014/main" id="{7F1B8C70-2E3D-47B0-BAB1-7434EF5D6630}"/>
            </a:ext>
          </a:extLst>
        </xdr:cNvPr>
        <xdr:cNvSpPr txBox="1"/>
      </xdr:nvSpPr>
      <xdr:spPr>
        <a:xfrm>
          <a:off x="3239144" y="1291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59707</xdr:rowOff>
    </xdr:from>
    <xdr:ext cx="405111" cy="259045"/>
    <xdr:sp macro="" textlink="">
      <xdr:nvSpPr>
        <xdr:cNvPr id="303" name="n_2mainValue【福祉施設】&#10;有形固定資産減価償却率">
          <a:extLst>
            <a:ext uri="{FF2B5EF4-FFF2-40B4-BE49-F238E27FC236}">
              <a16:creationId xmlns:a16="http://schemas.microsoft.com/office/drawing/2014/main" id="{0AE67AE8-7674-4F69-94BB-B573459A5367}"/>
            </a:ext>
          </a:extLst>
        </xdr:cNvPr>
        <xdr:cNvSpPr txBox="1"/>
      </xdr:nvSpPr>
      <xdr:spPr>
        <a:xfrm>
          <a:off x="2439044" y="1285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170741</xdr:rowOff>
    </xdr:from>
    <xdr:ext cx="405111" cy="259045"/>
    <xdr:sp macro="" textlink="">
      <xdr:nvSpPr>
        <xdr:cNvPr id="304" name="n_3mainValue【福祉施設】&#10;有形固定資産減価償却率">
          <a:extLst>
            <a:ext uri="{FF2B5EF4-FFF2-40B4-BE49-F238E27FC236}">
              <a16:creationId xmlns:a16="http://schemas.microsoft.com/office/drawing/2014/main" id="{7D20BF93-5503-4DCE-A24E-153D6AECAF5D}"/>
            </a:ext>
          </a:extLst>
        </xdr:cNvPr>
        <xdr:cNvSpPr txBox="1"/>
      </xdr:nvSpPr>
      <xdr:spPr>
        <a:xfrm>
          <a:off x="1648469" y="1279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108693</xdr:rowOff>
    </xdr:from>
    <xdr:ext cx="405111" cy="259045"/>
    <xdr:sp macro="" textlink="">
      <xdr:nvSpPr>
        <xdr:cNvPr id="305" name="n_4mainValue【福祉施設】&#10;有形固定資産減価償却率">
          <a:extLst>
            <a:ext uri="{FF2B5EF4-FFF2-40B4-BE49-F238E27FC236}">
              <a16:creationId xmlns:a16="http://schemas.microsoft.com/office/drawing/2014/main" id="{DB1B9CDF-B99B-47B3-90EA-50F61F82FA14}"/>
            </a:ext>
          </a:extLst>
        </xdr:cNvPr>
        <xdr:cNvSpPr txBox="1"/>
      </xdr:nvSpPr>
      <xdr:spPr>
        <a:xfrm>
          <a:off x="848369" y="1273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E0308598-1C03-4E92-886E-C4C677D32EB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80DC3DB6-A4D9-463D-9B5B-214E15F2EAE6}"/>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A2D27B2D-5D6D-494D-82FE-05AF27A5251E}"/>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B8B8F904-E57B-483B-9D6E-08D56485D752}"/>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0BE7869B-7E3D-4F04-B75E-049869FB6E65}"/>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A7229F39-C981-4B16-9D0C-B7E281FB57ED}"/>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E34A78F2-6FD8-4DE2-9EAE-5745A7532601}"/>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878B80DE-BF9B-4211-A83D-5BCCA04606E3}"/>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C13136D4-499E-43CE-ABA0-616532535B7D}"/>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8D14CF5F-E3A0-473B-8AF2-428714E97448}"/>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6" name="直線コネクタ 315">
          <a:extLst>
            <a:ext uri="{FF2B5EF4-FFF2-40B4-BE49-F238E27FC236}">
              <a16:creationId xmlns:a16="http://schemas.microsoft.com/office/drawing/2014/main" id="{079A2167-5AB3-4976-B7EC-183D98271A5E}"/>
            </a:ext>
          </a:extLst>
        </xdr:cNvPr>
        <xdr:cNvCxnSpPr/>
      </xdr:nvCxnSpPr>
      <xdr:spPr>
        <a:xfrm>
          <a:off x="5953125" y="13858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7" name="テキスト ボックス 316">
          <a:extLst>
            <a:ext uri="{FF2B5EF4-FFF2-40B4-BE49-F238E27FC236}">
              <a16:creationId xmlns:a16="http://schemas.microsoft.com/office/drawing/2014/main" id="{B6981724-FB7B-455F-8F36-A49B20EB7A4B}"/>
            </a:ext>
          </a:extLst>
        </xdr:cNvPr>
        <xdr:cNvSpPr txBox="1"/>
      </xdr:nvSpPr>
      <xdr:spPr>
        <a:xfrm>
          <a:off x="5527221"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a:extLst>
            <a:ext uri="{FF2B5EF4-FFF2-40B4-BE49-F238E27FC236}">
              <a16:creationId xmlns:a16="http://schemas.microsoft.com/office/drawing/2014/main" id="{68BD6D93-40F4-4DA7-9DA8-F42AE50F28DE}"/>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a:extLst>
            <a:ext uri="{FF2B5EF4-FFF2-40B4-BE49-F238E27FC236}">
              <a16:creationId xmlns:a16="http://schemas.microsoft.com/office/drawing/2014/main" id="{33E41B36-2525-497C-82D6-68D83256188C}"/>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0" name="直線コネクタ 319">
          <a:extLst>
            <a:ext uri="{FF2B5EF4-FFF2-40B4-BE49-F238E27FC236}">
              <a16:creationId xmlns:a16="http://schemas.microsoft.com/office/drawing/2014/main" id="{9E1ED7F3-8D89-4E42-9A96-CE6B6122EFEE}"/>
            </a:ext>
          </a:extLst>
        </xdr:cNvPr>
        <xdr:cNvCxnSpPr/>
      </xdr:nvCxnSpPr>
      <xdr:spPr>
        <a:xfrm>
          <a:off x="5953125" y="12782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1" name="テキスト ボックス 320">
          <a:extLst>
            <a:ext uri="{FF2B5EF4-FFF2-40B4-BE49-F238E27FC236}">
              <a16:creationId xmlns:a16="http://schemas.microsoft.com/office/drawing/2014/main" id="{45D113B8-A711-487B-82C5-CDC15E1E09CB}"/>
            </a:ext>
          </a:extLst>
        </xdr:cNvPr>
        <xdr:cNvSpPr txBox="1"/>
      </xdr:nvSpPr>
      <xdr:spPr>
        <a:xfrm>
          <a:off x="5527221"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A3459CAE-4C59-4E71-9765-9DD895A8500C}"/>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a:extLst>
            <a:ext uri="{FF2B5EF4-FFF2-40B4-BE49-F238E27FC236}">
              <a16:creationId xmlns:a16="http://schemas.microsoft.com/office/drawing/2014/main" id="{48C99BF7-21CD-4C81-A027-C7550C7D367F}"/>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a:extLst>
            <a:ext uri="{FF2B5EF4-FFF2-40B4-BE49-F238E27FC236}">
              <a16:creationId xmlns:a16="http://schemas.microsoft.com/office/drawing/2014/main" id="{55369317-2C74-43FB-A873-9D94692104BE}"/>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25" name="直線コネクタ 324">
          <a:extLst>
            <a:ext uri="{FF2B5EF4-FFF2-40B4-BE49-F238E27FC236}">
              <a16:creationId xmlns:a16="http://schemas.microsoft.com/office/drawing/2014/main" id="{7E166FF0-056D-4086-814B-C1703C1AF55D}"/>
            </a:ext>
          </a:extLst>
        </xdr:cNvPr>
        <xdr:cNvCxnSpPr/>
      </xdr:nvCxnSpPr>
      <xdr:spPr>
        <a:xfrm flipV="1">
          <a:off x="9429115" y="12694286"/>
          <a:ext cx="0" cy="114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6" name="【福祉施設】&#10;一人当たり面積最小値テキスト">
          <a:extLst>
            <a:ext uri="{FF2B5EF4-FFF2-40B4-BE49-F238E27FC236}">
              <a16:creationId xmlns:a16="http://schemas.microsoft.com/office/drawing/2014/main" id="{0B68F3C1-C99D-4502-9ABF-D16690BAD11F}"/>
            </a:ext>
          </a:extLst>
        </xdr:cNvPr>
        <xdr:cNvSpPr txBox="1"/>
      </xdr:nvSpPr>
      <xdr:spPr>
        <a:xfrm>
          <a:off x="9467850" y="1384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7" name="直線コネクタ 326">
          <a:extLst>
            <a:ext uri="{FF2B5EF4-FFF2-40B4-BE49-F238E27FC236}">
              <a16:creationId xmlns:a16="http://schemas.microsoft.com/office/drawing/2014/main" id="{A6598B18-3533-4C12-8040-437F19AD17AB}"/>
            </a:ext>
          </a:extLst>
        </xdr:cNvPr>
        <xdr:cNvCxnSpPr/>
      </xdr:nvCxnSpPr>
      <xdr:spPr>
        <a:xfrm>
          <a:off x="9363075" y="138417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28" name="【福祉施設】&#10;一人当たり面積最大値テキスト">
          <a:extLst>
            <a:ext uri="{FF2B5EF4-FFF2-40B4-BE49-F238E27FC236}">
              <a16:creationId xmlns:a16="http://schemas.microsoft.com/office/drawing/2014/main" id="{3D7597F6-DC91-4F1E-9B3E-510889B90FE1}"/>
            </a:ext>
          </a:extLst>
        </xdr:cNvPr>
        <xdr:cNvSpPr txBox="1"/>
      </xdr:nvSpPr>
      <xdr:spPr>
        <a:xfrm>
          <a:off x="9467850" y="124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29" name="直線コネクタ 328">
          <a:extLst>
            <a:ext uri="{FF2B5EF4-FFF2-40B4-BE49-F238E27FC236}">
              <a16:creationId xmlns:a16="http://schemas.microsoft.com/office/drawing/2014/main" id="{6848AED1-808A-4D57-8C4D-377898EDB4DB}"/>
            </a:ext>
          </a:extLst>
        </xdr:cNvPr>
        <xdr:cNvCxnSpPr/>
      </xdr:nvCxnSpPr>
      <xdr:spPr>
        <a:xfrm>
          <a:off x="9363075" y="12694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30" name="【福祉施設】&#10;一人当たり面積平均値テキスト">
          <a:extLst>
            <a:ext uri="{FF2B5EF4-FFF2-40B4-BE49-F238E27FC236}">
              <a16:creationId xmlns:a16="http://schemas.microsoft.com/office/drawing/2014/main" id="{CCA73E29-7AF1-4363-93E5-BA1A1606D51F}"/>
            </a:ext>
          </a:extLst>
        </xdr:cNvPr>
        <xdr:cNvSpPr txBox="1"/>
      </xdr:nvSpPr>
      <xdr:spPr>
        <a:xfrm>
          <a:off x="9467850" y="13441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31" name="フローチャート: 判断 330">
          <a:extLst>
            <a:ext uri="{FF2B5EF4-FFF2-40B4-BE49-F238E27FC236}">
              <a16:creationId xmlns:a16="http://schemas.microsoft.com/office/drawing/2014/main" id="{2B2A4CC1-61C5-4046-A119-A27A5C0789A7}"/>
            </a:ext>
          </a:extLst>
        </xdr:cNvPr>
        <xdr:cNvSpPr/>
      </xdr:nvSpPr>
      <xdr:spPr>
        <a:xfrm>
          <a:off x="9401175" y="1344676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32" name="フローチャート: 判断 331">
          <a:extLst>
            <a:ext uri="{FF2B5EF4-FFF2-40B4-BE49-F238E27FC236}">
              <a16:creationId xmlns:a16="http://schemas.microsoft.com/office/drawing/2014/main" id="{29433771-99B5-4BB7-A68B-EE6BF21EC3C9}"/>
            </a:ext>
          </a:extLst>
        </xdr:cNvPr>
        <xdr:cNvSpPr/>
      </xdr:nvSpPr>
      <xdr:spPr>
        <a:xfrm>
          <a:off x="8639175" y="13447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90170</xdr:rowOff>
    </xdr:from>
    <xdr:to>
      <xdr:col>46</xdr:col>
      <xdr:colOff>38100</xdr:colOff>
      <xdr:row>82</xdr:row>
      <xdr:rowOff>20320</xdr:rowOff>
    </xdr:to>
    <xdr:sp macro="" textlink="">
      <xdr:nvSpPr>
        <xdr:cNvPr id="333" name="フローチャート: 判断 332">
          <a:extLst>
            <a:ext uri="{FF2B5EF4-FFF2-40B4-BE49-F238E27FC236}">
              <a16:creationId xmlns:a16="http://schemas.microsoft.com/office/drawing/2014/main" id="{6D61B4DD-DE17-4D25-B008-DE65A7F9159E}"/>
            </a:ext>
          </a:extLst>
        </xdr:cNvPr>
        <xdr:cNvSpPr/>
      </xdr:nvSpPr>
      <xdr:spPr>
        <a:xfrm>
          <a:off x="78390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107314</xdr:rowOff>
    </xdr:from>
    <xdr:to>
      <xdr:col>41</xdr:col>
      <xdr:colOff>101600</xdr:colOff>
      <xdr:row>82</xdr:row>
      <xdr:rowOff>37464</xdr:rowOff>
    </xdr:to>
    <xdr:sp macro="" textlink="">
      <xdr:nvSpPr>
        <xdr:cNvPr id="334" name="フローチャート: 判断 333">
          <a:extLst>
            <a:ext uri="{FF2B5EF4-FFF2-40B4-BE49-F238E27FC236}">
              <a16:creationId xmlns:a16="http://schemas.microsoft.com/office/drawing/2014/main" id="{58FA638F-2B04-4B23-81D2-1E3DCC8A4571}"/>
            </a:ext>
          </a:extLst>
        </xdr:cNvPr>
        <xdr:cNvSpPr/>
      </xdr:nvSpPr>
      <xdr:spPr>
        <a:xfrm>
          <a:off x="7029450" y="132200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113030</xdr:rowOff>
    </xdr:from>
    <xdr:to>
      <xdr:col>36</xdr:col>
      <xdr:colOff>165100</xdr:colOff>
      <xdr:row>82</xdr:row>
      <xdr:rowOff>43180</xdr:rowOff>
    </xdr:to>
    <xdr:sp macro="" textlink="">
      <xdr:nvSpPr>
        <xdr:cNvPr id="335" name="フローチャート: 判断 334">
          <a:extLst>
            <a:ext uri="{FF2B5EF4-FFF2-40B4-BE49-F238E27FC236}">
              <a16:creationId xmlns:a16="http://schemas.microsoft.com/office/drawing/2014/main" id="{00E4764D-720B-469E-AFBB-2F2A3805C293}"/>
            </a:ext>
          </a:extLst>
        </xdr:cNvPr>
        <xdr:cNvSpPr/>
      </xdr:nvSpPr>
      <xdr:spPr>
        <a:xfrm>
          <a:off x="62388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5EC9F140-DF6D-41B7-B589-375F86C94E2D}"/>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AA6F349C-E11C-439E-974F-56E438D8B1C2}"/>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B1119657-9CD9-4C3B-93AC-B6923E70A11C}"/>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DED9AD22-7490-4EED-9BAE-E5F3A50C3588}"/>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D6909324-DA59-4247-85E7-A6F7FA7D420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130175</xdr:rowOff>
    </xdr:from>
    <xdr:to>
      <xdr:col>50</xdr:col>
      <xdr:colOff>165100</xdr:colOff>
      <xdr:row>84</xdr:row>
      <xdr:rowOff>60325</xdr:rowOff>
    </xdr:to>
    <xdr:sp macro="" textlink="">
      <xdr:nvSpPr>
        <xdr:cNvPr id="341" name="楕円 340">
          <a:extLst>
            <a:ext uri="{FF2B5EF4-FFF2-40B4-BE49-F238E27FC236}">
              <a16:creationId xmlns:a16="http://schemas.microsoft.com/office/drawing/2014/main" id="{CF080296-C419-4978-8C95-E3614E60E544}"/>
            </a:ext>
          </a:extLst>
        </xdr:cNvPr>
        <xdr:cNvSpPr/>
      </xdr:nvSpPr>
      <xdr:spPr>
        <a:xfrm>
          <a:off x="8639175" y="13569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42" name="楕円 341">
          <a:extLst>
            <a:ext uri="{FF2B5EF4-FFF2-40B4-BE49-F238E27FC236}">
              <a16:creationId xmlns:a16="http://schemas.microsoft.com/office/drawing/2014/main" id="{4A593C07-DA05-4F74-87C1-BE3BFCD69613}"/>
            </a:ext>
          </a:extLst>
        </xdr:cNvPr>
        <xdr:cNvSpPr/>
      </xdr:nvSpPr>
      <xdr:spPr>
        <a:xfrm>
          <a:off x="7839075" y="13575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xdr:rowOff>
    </xdr:from>
    <xdr:to>
      <xdr:col>50</xdr:col>
      <xdr:colOff>114300</xdr:colOff>
      <xdr:row>84</xdr:row>
      <xdr:rowOff>15239</xdr:rowOff>
    </xdr:to>
    <xdr:cxnSp macro="">
      <xdr:nvCxnSpPr>
        <xdr:cNvPr id="343" name="直線コネクタ 342">
          <a:extLst>
            <a:ext uri="{FF2B5EF4-FFF2-40B4-BE49-F238E27FC236}">
              <a16:creationId xmlns:a16="http://schemas.microsoft.com/office/drawing/2014/main" id="{CB2CBCD9-D29B-4498-A922-7D5BC5F2D295}"/>
            </a:ext>
          </a:extLst>
        </xdr:cNvPr>
        <xdr:cNvCxnSpPr/>
      </xdr:nvCxnSpPr>
      <xdr:spPr>
        <a:xfrm flipV="1">
          <a:off x="7886700" y="13608050"/>
          <a:ext cx="8001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135889</xdr:rowOff>
    </xdr:from>
    <xdr:to>
      <xdr:col>41</xdr:col>
      <xdr:colOff>101600</xdr:colOff>
      <xdr:row>84</xdr:row>
      <xdr:rowOff>66039</xdr:rowOff>
    </xdr:to>
    <xdr:sp macro="" textlink="">
      <xdr:nvSpPr>
        <xdr:cNvPr id="344" name="楕円 343">
          <a:extLst>
            <a:ext uri="{FF2B5EF4-FFF2-40B4-BE49-F238E27FC236}">
              <a16:creationId xmlns:a16="http://schemas.microsoft.com/office/drawing/2014/main" id="{8D58B135-0E08-4E68-B619-030ACB11B425}"/>
            </a:ext>
          </a:extLst>
        </xdr:cNvPr>
        <xdr:cNvSpPr/>
      </xdr:nvSpPr>
      <xdr:spPr>
        <a:xfrm>
          <a:off x="7029450" y="1357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15239</xdr:rowOff>
    </xdr:from>
    <xdr:to>
      <xdr:col>45</xdr:col>
      <xdr:colOff>177800</xdr:colOff>
      <xdr:row>84</xdr:row>
      <xdr:rowOff>15239</xdr:rowOff>
    </xdr:to>
    <xdr:cxnSp macro="">
      <xdr:nvCxnSpPr>
        <xdr:cNvPr id="345" name="直線コネクタ 344">
          <a:extLst>
            <a:ext uri="{FF2B5EF4-FFF2-40B4-BE49-F238E27FC236}">
              <a16:creationId xmlns:a16="http://schemas.microsoft.com/office/drawing/2014/main" id="{D1EC442C-1951-4CF1-B8D9-13AB6E871479}"/>
            </a:ext>
          </a:extLst>
        </xdr:cNvPr>
        <xdr:cNvCxnSpPr/>
      </xdr:nvCxnSpPr>
      <xdr:spPr>
        <a:xfrm>
          <a:off x="7077075" y="136137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46" name="楕円 345">
          <a:extLst>
            <a:ext uri="{FF2B5EF4-FFF2-40B4-BE49-F238E27FC236}">
              <a16:creationId xmlns:a16="http://schemas.microsoft.com/office/drawing/2014/main" id="{0353F520-3C17-4ED2-AB91-C92DCB773FF4}"/>
            </a:ext>
          </a:extLst>
        </xdr:cNvPr>
        <xdr:cNvSpPr/>
      </xdr:nvSpPr>
      <xdr:spPr>
        <a:xfrm>
          <a:off x="6238875" y="135756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15239</xdr:rowOff>
    </xdr:from>
    <xdr:to>
      <xdr:col>41</xdr:col>
      <xdr:colOff>50800</xdr:colOff>
      <xdr:row>84</xdr:row>
      <xdr:rowOff>15239</xdr:rowOff>
    </xdr:to>
    <xdr:cxnSp macro="">
      <xdr:nvCxnSpPr>
        <xdr:cNvPr id="347" name="直線コネクタ 346">
          <a:extLst>
            <a:ext uri="{FF2B5EF4-FFF2-40B4-BE49-F238E27FC236}">
              <a16:creationId xmlns:a16="http://schemas.microsoft.com/office/drawing/2014/main" id="{65B4EC9F-96BE-498E-8D39-BEDE71C286A6}"/>
            </a:ext>
          </a:extLst>
        </xdr:cNvPr>
        <xdr:cNvCxnSpPr/>
      </xdr:nvCxnSpPr>
      <xdr:spPr>
        <a:xfrm>
          <a:off x="6286500" y="1361376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48" name="n_1aveValue【福祉施設】&#10;一人当たり面積">
          <a:extLst>
            <a:ext uri="{FF2B5EF4-FFF2-40B4-BE49-F238E27FC236}">
              <a16:creationId xmlns:a16="http://schemas.microsoft.com/office/drawing/2014/main" id="{31A5F4C9-AB8F-4CBF-B01A-A3CDC0EBB611}"/>
            </a:ext>
          </a:extLst>
        </xdr:cNvPr>
        <xdr:cNvSpPr txBox="1"/>
      </xdr:nvSpPr>
      <xdr:spPr>
        <a:xfrm>
          <a:off x="8458277"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36847</xdr:rowOff>
    </xdr:from>
    <xdr:ext cx="469744" cy="259045"/>
    <xdr:sp macro="" textlink="">
      <xdr:nvSpPr>
        <xdr:cNvPr id="349" name="n_2aveValue【福祉施設】&#10;一人当たり面積">
          <a:extLst>
            <a:ext uri="{FF2B5EF4-FFF2-40B4-BE49-F238E27FC236}">
              <a16:creationId xmlns:a16="http://schemas.microsoft.com/office/drawing/2014/main" id="{4BA6F6CD-92D7-49DD-8A8E-DD8576836392}"/>
            </a:ext>
          </a:extLst>
        </xdr:cNvPr>
        <xdr:cNvSpPr txBox="1"/>
      </xdr:nvSpPr>
      <xdr:spPr>
        <a:xfrm>
          <a:off x="7677227" y="129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53991</xdr:rowOff>
    </xdr:from>
    <xdr:ext cx="469744" cy="259045"/>
    <xdr:sp macro="" textlink="">
      <xdr:nvSpPr>
        <xdr:cNvPr id="350" name="n_3aveValue【福祉施設】&#10;一人当たり面積">
          <a:extLst>
            <a:ext uri="{FF2B5EF4-FFF2-40B4-BE49-F238E27FC236}">
              <a16:creationId xmlns:a16="http://schemas.microsoft.com/office/drawing/2014/main" id="{91E96218-999A-4B35-98A1-F61B35E275A6}"/>
            </a:ext>
          </a:extLst>
        </xdr:cNvPr>
        <xdr:cNvSpPr txBox="1"/>
      </xdr:nvSpPr>
      <xdr:spPr>
        <a:xfrm>
          <a:off x="6867602" y="1300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59707</xdr:rowOff>
    </xdr:from>
    <xdr:ext cx="469744" cy="259045"/>
    <xdr:sp macro="" textlink="">
      <xdr:nvSpPr>
        <xdr:cNvPr id="351" name="n_4aveValue【福祉施設】&#10;一人当たり面積">
          <a:extLst>
            <a:ext uri="{FF2B5EF4-FFF2-40B4-BE49-F238E27FC236}">
              <a16:creationId xmlns:a16="http://schemas.microsoft.com/office/drawing/2014/main" id="{C3331F07-F14E-40C9-B1E0-F75FCADBEE56}"/>
            </a:ext>
          </a:extLst>
        </xdr:cNvPr>
        <xdr:cNvSpPr txBox="1"/>
      </xdr:nvSpPr>
      <xdr:spPr>
        <a:xfrm>
          <a:off x="6067502"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51452</xdr:rowOff>
    </xdr:from>
    <xdr:ext cx="469744" cy="259045"/>
    <xdr:sp macro="" textlink="">
      <xdr:nvSpPr>
        <xdr:cNvPr id="352" name="n_1mainValue【福祉施設】&#10;一人当たり面積">
          <a:extLst>
            <a:ext uri="{FF2B5EF4-FFF2-40B4-BE49-F238E27FC236}">
              <a16:creationId xmlns:a16="http://schemas.microsoft.com/office/drawing/2014/main" id="{9AA1AB82-5B62-42FB-9A6E-8F82C583D1D5}"/>
            </a:ext>
          </a:extLst>
        </xdr:cNvPr>
        <xdr:cNvSpPr txBox="1"/>
      </xdr:nvSpPr>
      <xdr:spPr>
        <a:xfrm>
          <a:off x="845827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53" name="n_2mainValue【福祉施設】&#10;一人当たり面積">
          <a:extLst>
            <a:ext uri="{FF2B5EF4-FFF2-40B4-BE49-F238E27FC236}">
              <a16:creationId xmlns:a16="http://schemas.microsoft.com/office/drawing/2014/main" id="{199C4006-0C52-469B-AABB-11F785C3D538}"/>
            </a:ext>
          </a:extLst>
        </xdr:cNvPr>
        <xdr:cNvSpPr txBox="1"/>
      </xdr:nvSpPr>
      <xdr:spPr>
        <a:xfrm>
          <a:off x="7677227"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54" name="n_3mainValue【福祉施設】&#10;一人当たり面積">
          <a:extLst>
            <a:ext uri="{FF2B5EF4-FFF2-40B4-BE49-F238E27FC236}">
              <a16:creationId xmlns:a16="http://schemas.microsoft.com/office/drawing/2014/main" id="{05AC5D21-19D3-4ECE-8388-BF3DF1603D24}"/>
            </a:ext>
          </a:extLst>
        </xdr:cNvPr>
        <xdr:cNvSpPr txBox="1"/>
      </xdr:nvSpPr>
      <xdr:spPr>
        <a:xfrm>
          <a:off x="68676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57166</xdr:rowOff>
    </xdr:from>
    <xdr:ext cx="469744" cy="259045"/>
    <xdr:sp macro="" textlink="">
      <xdr:nvSpPr>
        <xdr:cNvPr id="355" name="n_4mainValue【福祉施設】&#10;一人当たり面積">
          <a:extLst>
            <a:ext uri="{FF2B5EF4-FFF2-40B4-BE49-F238E27FC236}">
              <a16:creationId xmlns:a16="http://schemas.microsoft.com/office/drawing/2014/main" id="{0EF20B7F-D056-4A3A-BCFC-49E759C86864}"/>
            </a:ext>
          </a:extLst>
        </xdr:cNvPr>
        <xdr:cNvSpPr txBox="1"/>
      </xdr:nvSpPr>
      <xdr:spPr>
        <a:xfrm>
          <a:off x="60675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4185E0D9-5690-4C2F-A340-2B10775D7EF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7999DCEB-6C26-432A-81A2-B8E6F7231768}"/>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CE6D71D6-DC12-4014-85EB-5BA63C17AB47}"/>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74187EF4-322B-45A4-861C-A79E959A27D4}"/>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C1679D18-0DF0-491D-A2A7-0088654D1E85}"/>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DCB103C7-E8C6-4689-BB17-1127085A7F1D}"/>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9413F648-AF0A-4340-9671-C8DC095E063B}"/>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50647D71-F48B-4329-BE2D-A488861607AF}"/>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a:extLst>
            <a:ext uri="{FF2B5EF4-FFF2-40B4-BE49-F238E27FC236}">
              <a16:creationId xmlns:a16="http://schemas.microsoft.com/office/drawing/2014/main" id="{AFDC1283-DBB2-426E-9292-1A2D066EE7A2}"/>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a:extLst>
            <a:ext uri="{FF2B5EF4-FFF2-40B4-BE49-F238E27FC236}">
              <a16:creationId xmlns:a16="http://schemas.microsoft.com/office/drawing/2014/main" id="{C26CEE8D-173E-4205-9C06-426850F3BCAB}"/>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a:extLst>
            <a:ext uri="{FF2B5EF4-FFF2-40B4-BE49-F238E27FC236}">
              <a16:creationId xmlns:a16="http://schemas.microsoft.com/office/drawing/2014/main" id="{709A4AA7-E674-46F6-918F-E702B32FBE23}"/>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7" name="直線コネクタ 366">
          <a:extLst>
            <a:ext uri="{FF2B5EF4-FFF2-40B4-BE49-F238E27FC236}">
              <a16:creationId xmlns:a16="http://schemas.microsoft.com/office/drawing/2014/main" id="{94CBFE4E-A97E-48D8-95D6-C50F7943FC7B}"/>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8" name="テキスト ボックス 367">
          <a:extLst>
            <a:ext uri="{FF2B5EF4-FFF2-40B4-BE49-F238E27FC236}">
              <a16:creationId xmlns:a16="http://schemas.microsoft.com/office/drawing/2014/main" id="{0D33D2FC-372B-4CEF-88B0-F59798A66964}"/>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9" name="直線コネクタ 368">
          <a:extLst>
            <a:ext uri="{FF2B5EF4-FFF2-40B4-BE49-F238E27FC236}">
              <a16:creationId xmlns:a16="http://schemas.microsoft.com/office/drawing/2014/main" id="{DA89EDFF-FF0D-4BE3-8951-E18EF349A1B4}"/>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0" name="テキスト ボックス 369">
          <a:extLst>
            <a:ext uri="{FF2B5EF4-FFF2-40B4-BE49-F238E27FC236}">
              <a16:creationId xmlns:a16="http://schemas.microsoft.com/office/drawing/2014/main" id="{4F23BA23-3F4D-43E1-BC53-3CE3990720F6}"/>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1" name="直線コネクタ 370">
          <a:extLst>
            <a:ext uri="{FF2B5EF4-FFF2-40B4-BE49-F238E27FC236}">
              <a16:creationId xmlns:a16="http://schemas.microsoft.com/office/drawing/2014/main" id="{C4124C2C-6510-40D3-8D66-47384DB6722C}"/>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2" name="テキスト ボックス 371">
          <a:extLst>
            <a:ext uri="{FF2B5EF4-FFF2-40B4-BE49-F238E27FC236}">
              <a16:creationId xmlns:a16="http://schemas.microsoft.com/office/drawing/2014/main" id="{5ED9304F-F2EF-455E-82B3-618C13201B29}"/>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3" name="直線コネクタ 372">
          <a:extLst>
            <a:ext uri="{FF2B5EF4-FFF2-40B4-BE49-F238E27FC236}">
              <a16:creationId xmlns:a16="http://schemas.microsoft.com/office/drawing/2014/main" id="{AD076CF5-9B7E-4E84-9232-6E4FD1877C18}"/>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4" name="テキスト ボックス 373">
          <a:extLst>
            <a:ext uri="{FF2B5EF4-FFF2-40B4-BE49-F238E27FC236}">
              <a16:creationId xmlns:a16="http://schemas.microsoft.com/office/drawing/2014/main" id="{4EE51AC1-FD30-48E9-991E-4C182B52E581}"/>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5" name="直線コネクタ 374">
          <a:extLst>
            <a:ext uri="{FF2B5EF4-FFF2-40B4-BE49-F238E27FC236}">
              <a16:creationId xmlns:a16="http://schemas.microsoft.com/office/drawing/2014/main" id="{8861D72C-538C-4818-9AB5-5823361B77AB}"/>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6" name="テキスト ボックス 375">
          <a:extLst>
            <a:ext uri="{FF2B5EF4-FFF2-40B4-BE49-F238E27FC236}">
              <a16:creationId xmlns:a16="http://schemas.microsoft.com/office/drawing/2014/main" id="{8B86966F-77E6-423B-997B-0BB71A7B5298}"/>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30EB548A-90DC-42FA-96D8-E7C816549494}"/>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a:extLst>
            <a:ext uri="{FF2B5EF4-FFF2-40B4-BE49-F238E27FC236}">
              <a16:creationId xmlns:a16="http://schemas.microsoft.com/office/drawing/2014/main" id="{59DB3ADC-0159-49FD-92BC-73342A4876C8}"/>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79" name="直線コネクタ 378">
          <a:extLst>
            <a:ext uri="{FF2B5EF4-FFF2-40B4-BE49-F238E27FC236}">
              <a16:creationId xmlns:a16="http://schemas.microsoft.com/office/drawing/2014/main" id="{6175FEF3-7643-45B0-BC42-3C03B3FD3883}"/>
            </a:ext>
          </a:extLst>
        </xdr:cNvPr>
        <xdr:cNvCxnSpPr/>
      </xdr:nvCxnSpPr>
      <xdr:spPr>
        <a:xfrm flipV="1">
          <a:off x="4180840" y="161925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0" name="【市民会館】&#10;有形固定資産減価償却率最小値テキスト">
          <a:extLst>
            <a:ext uri="{FF2B5EF4-FFF2-40B4-BE49-F238E27FC236}">
              <a16:creationId xmlns:a16="http://schemas.microsoft.com/office/drawing/2014/main" id="{495E059F-7239-4717-BD94-9DCAB9112313}"/>
            </a:ext>
          </a:extLst>
        </xdr:cNvPr>
        <xdr:cNvSpPr txBox="1"/>
      </xdr:nvSpPr>
      <xdr:spPr>
        <a:xfrm>
          <a:off x="4219575" y="173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1" name="直線コネクタ 380">
          <a:extLst>
            <a:ext uri="{FF2B5EF4-FFF2-40B4-BE49-F238E27FC236}">
              <a16:creationId xmlns:a16="http://schemas.microsoft.com/office/drawing/2014/main" id="{CECB72F2-1D94-4102-9FF7-24B085C25DE7}"/>
            </a:ext>
          </a:extLst>
        </xdr:cNvPr>
        <xdr:cNvCxnSpPr/>
      </xdr:nvCxnSpPr>
      <xdr:spPr>
        <a:xfrm>
          <a:off x="4105275" y="17392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2" name="【市民会館】&#10;有形固定資産減価償却率最大値テキスト">
          <a:extLst>
            <a:ext uri="{FF2B5EF4-FFF2-40B4-BE49-F238E27FC236}">
              <a16:creationId xmlns:a16="http://schemas.microsoft.com/office/drawing/2014/main" id="{40E6144D-77BA-4F98-B09A-828B41C1DD19}"/>
            </a:ext>
          </a:extLst>
        </xdr:cNvPr>
        <xdr:cNvSpPr txBox="1"/>
      </xdr:nvSpPr>
      <xdr:spPr>
        <a:xfrm>
          <a:off x="4219575" y="15989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3" name="直線コネクタ 382">
          <a:extLst>
            <a:ext uri="{FF2B5EF4-FFF2-40B4-BE49-F238E27FC236}">
              <a16:creationId xmlns:a16="http://schemas.microsoft.com/office/drawing/2014/main" id="{B1F3197F-CDB1-4FD5-8590-24EC1E3CEF65}"/>
            </a:ext>
          </a:extLst>
        </xdr:cNvPr>
        <xdr:cNvCxnSpPr/>
      </xdr:nvCxnSpPr>
      <xdr:spPr>
        <a:xfrm>
          <a:off x="4105275" y="16192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384" name="【市民会館】&#10;有形固定資産減価償却率平均値テキスト">
          <a:extLst>
            <a:ext uri="{FF2B5EF4-FFF2-40B4-BE49-F238E27FC236}">
              <a16:creationId xmlns:a16="http://schemas.microsoft.com/office/drawing/2014/main" id="{02C31CE4-B904-4B55-8489-35937F5C73CC}"/>
            </a:ext>
          </a:extLst>
        </xdr:cNvPr>
        <xdr:cNvSpPr txBox="1"/>
      </xdr:nvSpPr>
      <xdr:spPr>
        <a:xfrm>
          <a:off x="4219575" y="1684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385" name="フローチャート: 判断 384">
          <a:extLst>
            <a:ext uri="{FF2B5EF4-FFF2-40B4-BE49-F238E27FC236}">
              <a16:creationId xmlns:a16="http://schemas.microsoft.com/office/drawing/2014/main" id="{5380832A-6442-42DE-ACC4-13DB45C48509}"/>
            </a:ext>
          </a:extLst>
        </xdr:cNvPr>
        <xdr:cNvSpPr/>
      </xdr:nvSpPr>
      <xdr:spPr>
        <a:xfrm>
          <a:off x="4124325" y="168700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386" name="フローチャート: 判断 385">
          <a:extLst>
            <a:ext uri="{FF2B5EF4-FFF2-40B4-BE49-F238E27FC236}">
              <a16:creationId xmlns:a16="http://schemas.microsoft.com/office/drawing/2014/main" id="{908DD427-4796-4C41-86AB-DB256D9ECB5C}"/>
            </a:ext>
          </a:extLst>
        </xdr:cNvPr>
        <xdr:cNvSpPr/>
      </xdr:nvSpPr>
      <xdr:spPr>
        <a:xfrm>
          <a:off x="3381375" y="168471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93980</xdr:rowOff>
    </xdr:from>
    <xdr:to>
      <xdr:col>15</xdr:col>
      <xdr:colOff>101600</xdr:colOff>
      <xdr:row>104</xdr:row>
      <xdr:rowOff>24130</xdr:rowOff>
    </xdr:to>
    <xdr:sp macro="" textlink="">
      <xdr:nvSpPr>
        <xdr:cNvPr id="387" name="フローチャート: 判断 386">
          <a:extLst>
            <a:ext uri="{FF2B5EF4-FFF2-40B4-BE49-F238E27FC236}">
              <a16:creationId xmlns:a16="http://schemas.microsoft.com/office/drawing/2014/main" id="{51866B94-F7ED-479E-B1F8-5CA58808AC5D}"/>
            </a:ext>
          </a:extLst>
        </xdr:cNvPr>
        <xdr:cNvSpPr/>
      </xdr:nvSpPr>
      <xdr:spPr>
        <a:xfrm>
          <a:off x="2571750" y="167722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110489</xdr:rowOff>
    </xdr:from>
    <xdr:to>
      <xdr:col>10</xdr:col>
      <xdr:colOff>165100</xdr:colOff>
      <xdr:row>104</xdr:row>
      <xdr:rowOff>40639</xdr:rowOff>
    </xdr:to>
    <xdr:sp macro="" textlink="">
      <xdr:nvSpPr>
        <xdr:cNvPr id="388" name="フローチャート: 判断 387">
          <a:extLst>
            <a:ext uri="{FF2B5EF4-FFF2-40B4-BE49-F238E27FC236}">
              <a16:creationId xmlns:a16="http://schemas.microsoft.com/office/drawing/2014/main" id="{1685EC28-6AE9-40E0-8C3C-631B4F99FE8C}"/>
            </a:ext>
          </a:extLst>
        </xdr:cNvPr>
        <xdr:cNvSpPr/>
      </xdr:nvSpPr>
      <xdr:spPr>
        <a:xfrm>
          <a:off x="1781175" y="16785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106680</xdr:rowOff>
    </xdr:from>
    <xdr:to>
      <xdr:col>6</xdr:col>
      <xdr:colOff>38100</xdr:colOff>
      <xdr:row>104</xdr:row>
      <xdr:rowOff>36830</xdr:rowOff>
    </xdr:to>
    <xdr:sp macro="" textlink="">
      <xdr:nvSpPr>
        <xdr:cNvPr id="389" name="フローチャート: 判断 388">
          <a:extLst>
            <a:ext uri="{FF2B5EF4-FFF2-40B4-BE49-F238E27FC236}">
              <a16:creationId xmlns:a16="http://schemas.microsoft.com/office/drawing/2014/main" id="{08DDF996-CD5F-457F-8491-1B64E009DD31}"/>
            </a:ext>
          </a:extLst>
        </xdr:cNvPr>
        <xdr:cNvSpPr/>
      </xdr:nvSpPr>
      <xdr:spPr>
        <a:xfrm>
          <a:off x="981075" y="167817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1A4B6E20-C4F9-44AC-903D-48EEC3D0B45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E5088F3D-148A-4BDC-BA13-D7B7A1BB68F3}"/>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3F577E4B-FB3D-4DD1-9A86-ED411DD58FD0}"/>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67DCE07B-4D5D-418B-8F85-CE75F42139BC}"/>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59FDE6BA-31E3-4D65-A0FF-8ACDE467F7CA}"/>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46989</xdr:rowOff>
    </xdr:from>
    <xdr:to>
      <xdr:col>20</xdr:col>
      <xdr:colOff>38100</xdr:colOff>
      <xdr:row>105</xdr:row>
      <xdr:rowOff>148589</xdr:rowOff>
    </xdr:to>
    <xdr:sp macro="" textlink="">
      <xdr:nvSpPr>
        <xdr:cNvPr id="395" name="楕円 394">
          <a:extLst>
            <a:ext uri="{FF2B5EF4-FFF2-40B4-BE49-F238E27FC236}">
              <a16:creationId xmlns:a16="http://schemas.microsoft.com/office/drawing/2014/main" id="{B164EF43-B329-436A-BDC7-1FD0F3A025C3}"/>
            </a:ext>
          </a:extLst>
        </xdr:cNvPr>
        <xdr:cNvSpPr/>
      </xdr:nvSpPr>
      <xdr:spPr>
        <a:xfrm>
          <a:off x="3381375" y="170522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12700</xdr:rowOff>
    </xdr:from>
    <xdr:to>
      <xdr:col>15</xdr:col>
      <xdr:colOff>101600</xdr:colOff>
      <xdr:row>105</xdr:row>
      <xdr:rowOff>114300</xdr:rowOff>
    </xdr:to>
    <xdr:sp macro="" textlink="">
      <xdr:nvSpPr>
        <xdr:cNvPr id="396" name="楕円 395">
          <a:extLst>
            <a:ext uri="{FF2B5EF4-FFF2-40B4-BE49-F238E27FC236}">
              <a16:creationId xmlns:a16="http://schemas.microsoft.com/office/drawing/2014/main" id="{7D3F30EF-0824-4EEF-82B5-34E8785848DB}"/>
            </a:ext>
          </a:extLst>
        </xdr:cNvPr>
        <xdr:cNvSpPr/>
      </xdr:nvSpPr>
      <xdr:spPr>
        <a:xfrm>
          <a:off x="2571750" y="170116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63500</xdr:rowOff>
    </xdr:from>
    <xdr:to>
      <xdr:col>19</xdr:col>
      <xdr:colOff>177800</xdr:colOff>
      <xdr:row>105</xdr:row>
      <xdr:rowOff>97789</xdr:rowOff>
    </xdr:to>
    <xdr:cxnSp macro="">
      <xdr:nvCxnSpPr>
        <xdr:cNvPr id="397" name="直線コネクタ 396">
          <a:extLst>
            <a:ext uri="{FF2B5EF4-FFF2-40B4-BE49-F238E27FC236}">
              <a16:creationId xmlns:a16="http://schemas.microsoft.com/office/drawing/2014/main" id="{51732F2E-26C7-4F9F-8120-7ACAC9F31D54}"/>
            </a:ext>
          </a:extLst>
        </xdr:cNvPr>
        <xdr:cNvCxnSpPr/>
      </xdr:nvCxnSpPr>
      <xdr:spPr>
        <a:xfrm>
          <a:off x="2619375" y="17068800"/>
          <a:ext cx="80962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398" name="楕円 397">
          <a:extLst>
            <a:ext uri="{FF2B5EF4-FFF2-40B4-BE49-F238E27FC236}">
              <a16:creationId xmlns:a16="http://schemas.microsoft.com/office/drawing/2014/main" id="{A3CB774D-3CC1-4E6E-A218-C71E90D4C8D5}"/>
            </a:ext>
          </a:extLst>
        </xdr:cNvPr>
        <xdr:cNvSpPr/>
      </xdr:nvSpPr>
      <xdr:spPr>
        <a:xfrm>
          <a:off x="1781175" y="169913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30480</xdr:rowOff>
    </xdr:from>
    <xdr:to>
      <xdr:col>15</xdr:col>
      <xdr:colOff>50800</xdr:colOff>
      <xdr:row>105</xdr:row>
      <xdr:rowOff>63500</xdr:rowOff>
    </xdr:to>
    <xdr:cxnSp macro="">
      <xdr:nvCxnSpPr>
        <xdr:cNvPr id="399" name="直線コネクタ 398">
          <a:extLst>
            <a:ext uri="{FF2B5EF4-FFF2-40B4-BE49-F238E27FC236}">
              <a16:creationId xmlns:a16="http://schemas.microsoft.com/office/drawing/2014/main" id="{A8C7B7B0-8802-4FA8-B89F-DBB30F9E9D9A}"/>
            </a:ext>
          </a:extLst>
        </xdr:cNvPr>
        <xdr:cNvCxnSpPr/>
      </xdr:nvCxnSpPr>
      <xdr:spPr>
        <a:xfrm>
          <a:off x="1828800" y="17029430"/>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116839</xdr:rowOff>
    </xdr:from>
    <xdr:to>
      <xdr:col>6</xdr:col>
      <xdr:colOff>38100</xdr:colOff>
      <xdr:row>105</xdr:row>
      <xdr:rowOff>46989</xdr:rowOff>
    </xdr:to>
    <xdr:sp macro="" textlink="">
      <xdr:nvSpPr>
        <xdr:cNvPr id="400" name="楕円 399">
          <a:extLst>
            <a:ext uri="{FF2B5EF4-FFF2-40B4-BE49-F238E27FC236}">
              <a16:creationId xmlns:a16="http://schemas.microsoft.com/office/drawing/2014/main" id="{D74BBBD8-C36A-4BA8-A9FE-6D56C2DABD76}"/>
            </a:ext>
          </a:extLst>
        </xdr:cNvPr>
        <xdr:cNvSpPr/>
      </xdr:nvSpPr>
      <xdr:spPr>
        <a:xfrm>
          <a:off x="981075" y="169570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167639</xdr:rowOff>
    </xdr:from>
    <xdr:to>
      <xdr:col>10</xdr:col>
      <xdr:colOff>114300</xdr:colOff>
      <xdr:row>105</xdr:row>
      <xdr:rowOff>30480</xdr:rowOff>
    </xdr:to>
    <xdr:cxnSp macro="">
      <xdr:nvCxnSpPr>
        <xdr:cNvPr id="401" name="直線コネクタ 400">
          <a:extLst>
            <a:ext uri="{FF2B5EF4-FFF2-40B4-BE49-F238E27FC236}">
              <a16:creationId xmlns:a16="http://schemas.microsoft.com/office/drawing/2014/main" id="{B119894D-0178-41AE-8172-989B831313AB}"/>
            </a:ext>
          </a:extLst>
        </xdr:cNvPr>
        <xdr:cNvCxnSpPr/>
      </xdr:nvCxnSpPr>
      <xdr:spPr>
        <a:xfrm>
          <a:off x="1028700" y="17004664"/>
          <a:ext cx="8001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02" name="n_1aveValue【市民会館】&#10;有形固定資産減価償却率">
          <a:extLst>
            <a:ext uri="{FF2B5EF4-FFF2-40B4-BE49-F238E27FC236}">
              <a16:creationId xmlns:a16="http://schemas.microsoft.com/office/drawing/2014/main" id="{D8CAF465-CCD8-4965-9D17-051AAA90BFE0}"/>
            </a:ext>
          </a:extLst>
        </xdr:cNvPr>
        <xdr:cNvSpPr txBox="1"/>
      </xdr:nvSpPr>
      <xdr:spPr>
        <a:xfrm>
          <a:off x="3239144" y="1664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40657</xdr:rowOff>
    </xdr:from>
    <xdr:ext cx="405111" cy="259045"/>
    <xdr:sp macro="" textlink="">
      <xdr:nvSpPr>
        <xdr:cNvPr id="403" name="n_2aveValue【市民会館】&#10;有形固定資産減価償却率">
          <a:extLst>
            <a:ext uri="{FF2B5EF4-FFF2-40B4-BE49-F238E27FC236}">
              <a16:creationId xmlns:a16="http://schemas.microsoft.com/office/drawing/2014/main" id="{FC31B0E8-715B-4BFB-8277-7D037CDB475E}"/>
            </a:ext>
          </a:extLst>
        </xdr:cNvPr>
        <xdr:cNvSpPr txBox="1"/>
      </xdr:nvSpPr>
      <xdr:spPr>
        <a:xfrm>
          <a:off x="2439044" y="1655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57166</xdr:rowOff>
    </xdr:from>
    <xdr:ext cx="405111" cy="259045"/>
    <xdr:sp macro="" textlink="">
      <xdr:nvSpPr>
        <xdr:cNvPr id="404" name="n_3aveValue【市民会館】&#10;有形固定資産減価償却率">
          <a:extLst>
            <a:ext uri="{FF2B5EF4-FFF2-40B4-BE49-F238E27FC236}">
              <a16:creationId xmlns:a16="http://schemas.microsoft.com/office/drawing/2014/main" id="{61CD2DFC-4544-4430-BF1D-09C68255AEF4}"/>
            </a:ext>
          </a:extLst>
        </xdr:cNvPr>
        <xdr:cNvSpPr txBox="1"/>
      </xdr:nvSpPr>
      <xdr:spPr>
        <a:xfrm>
          <a:off x="1648469" y="1657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53357</xdr:rowOff>
    </xdr:from>
    <xdr:ext cx="405111" cy="259045"/>
    <xdr:sp macro="" textlink="">
      <xdr:nvSpPr>
        <xdr:cNvPr id="405" name="n_4aveValue【市民会館】&#10;有形固定資産減価償却率">
          <a:extLst>
            <a:ext uri="{FF2B5EF4-FFF2-40B4-BE49-F238E27FC236}">
              <a16:creationId xmlns:a16="http://schemas.microsoft.com/office/drawing/2014/main" id="{78B7FCAA-784B-4EBF-8564-974E541CC942}"/>
            </a:ext>
          </a:extLst>
        </xdr:cNvPr>
        <xdr:cNvSpPr txBox="1"/>
      </xdr:nvSpPr>
      <xdr:spPr>
        <a:xfrm>
          <a:off x="848369" y="1656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139716</xdr:rowOff>
    </xdr:from>
    <xdr:ext cx="405111" cy="259045"/>
    <xdr:sp macro="" textlink="">
      <xdr:nvSpPr>
        <xdr:cNvPr id="406" name="n_1mainValue【市民会館】&#10;有形固定資産減価償却率">
          <a:extLst>
            <a:ext uri="{FF2B5EF4-FFF2-40B4-BE49-F238E27FC236}">
              <a16:creationId xmlns:a16="http://schemas.microsoft.com/office/drawing/2014/main" id="{B865BC10-3A06-4390-8EF8-DE8D6A399BC0}"/>
            </a:ext>
          </a:extLst>
        </xdr:cNvPr>
        <xdr:cNvSpPr txBox="1"/>
      </xdr:nvSpPr>
      <xdr:spPr>
        <a:xfrm>
          <a:off x="3239144"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105427</xdr:rowOff>
    </xdr:from>
    <xdr:ext cx="405111" cy="259045"/>
    <xdr:sp macro="" textlink="">
      <xdr:nvSpPr>
        <xdr:cNvPr id="407" name="n_2mainValue【市民会館】&#10;有形固定資産減価償却率">
          <a:extLst>
            <a:ext uri="{FF2B5EF4-FFF2-40B4-BE49-F238E27FC236}">
              <a16:creationId xmlns:a16="http://schemas.microsoft.com/office/drawing/2014/main" id="{13B23FF5-7688-4473-A632-53950D8AAF2B}"/>
            </a:ext>
          </a:extLst>
        </xdr:cNvPr>
        <xdr:cNvSpPr txBox="1"/>
      </xdr:nvSpPr>
      <xdr:spPr>
        <a:xfrm>
          <a:off x="2439044" y="1710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72407</xdr:rowOff>
    </xdr:from>
    <xdr:ext cx="405111" cy="259045"/>
    <xdr:sp macro="" textlink="">
      <xdr:nvSpPr>
        <xdr:cNvPr id="408" name="n_3mainValue【市民会館】&#10;有形固定資産減価償却率">
          <a:extLst>
            <a:ext uri="{FF2B5EF4-FFF2-40B4-BE49-F238E27FC236}">
              <a16:creationId xmlns:a16="http://schemas.microsoft.com/office/drawing/2014/main" id="{4F4661D9-8521-4DA1-804B-A741FFA5F609}"/>
            </a:ext>
          </a:extLst>
        </xdr:cNvPr>
        <xdr:cNvSpPr txBox="1"/>
      </xdr:nvSpPr>
      <xdr:spPr>
        <a:xfrm>
          <a:off x="1648469"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38116</xdr:rowOff>
    </xdr:from>
    <xdr:ext cx="405111" cy="259045"/>
    <xdr:sp macro="" textlink="">
      <xdr:nvSpPr>
        <xdr:cNvPr id="409" name="n_4mainValue【市民会館】&#10;有形固定資産減価償却率">
          <a:extLst>
            <a:ext uri="{FF2B5EF4-FFF2-40B4-BE49-F238E27FC236}">
              <a16:creationId xmlns:a16="http://schemas.microsoft.com/office/drawing/2014/main" id="{63B4AE56-F940-4EE2-BA0C-CB686DE56D4E}"/>
            </a:ext>
          </a:extLst>
        </xdr:cNvPr>
        <xdr:cNvSpPr txBox="1"/>
      </xdr:nvSpPr>
      <xdr:spPr>
        <a:xfrm>
          <a:off x="848369"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24C6CE09-8BBA-4062-8774-74031F9D909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4C67F250-F347-4737-BFEF-61E2A5C76B9A}"/>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5A1800AC-E9FF-4809-A89D-F8885B82861E}"/>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2A9FF4D6-5180-4A6D-8B9D-5B4EC0012234}"/>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B2CC6B23-AAE4-4D2E-8631-93FDD4E1553E}"/>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3DCE3836-FF9B-4B91-A1E2-FE6D0829F474}"/>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94D980DA-630D-47F3-B1DE-6D1BBA247A7D}"/>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78D18379-D00B-4DC3-87AB-E79C1E481874}"/>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1FA81F9E-B3A2-4F91-936F-97C6EAFF957A}"/>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658E6E8E-0E21-4C33-AD7F-44D3A00E183E}"/>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a:extLst>
            <a:ext uri="{FF2B5EF4-FFF2-40B4-BE49-F238E27FC236}">
              <a16:creationId xmlns:a16="http://schemas.microsoft.com/office/drawing/2014/main" id="{466D6AC5-393B-485A-923C-0423C783C478}"/>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1" name="テキスト ボックス 420">
          <a:extLst>
            <a:ext uri="{FF2B5EF4-FFF2-40B4-BE49-F238E27FC236}">
              <a16:creationId xmlns:a16="http://schemas.microsoft.com/office/drawing/2014/main" id="{07BE71AD-7307-41ED-B12F-6F4C380EEE91}"/>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a:extLst>
            <a:ext uri="{FF2B5EF4-FFF2-40B4-BE49-F238E27FC236}">
              <a16:creationId xmlns:a16="http://schemas.microsoft.com/office/drawing/2014/main" id="{55C21A31-61EC-43D5-9FEE-FACDB2C5D2EC}"/>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3" name="テキスト ボックス 422">
          <a:extLst>
            <a:ext uri="{FF2B5EF4-FFF2-40B4-BE49-F238E27FC236}">
              <a16:creationId xmlns:a16="http://schemas.microsoft.com/office/drawing/2014/main" id="{74091E9B-1B3C-4259-8BDC-D7BADB55DC24}"/>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a:extLst>
            <a:ext uri="{FF2B5EF4-FFF2-40B4-BE49-F238E27FC236}">
              <a16:creationId xmlns:a16="http://schemas.microsoft.com/office/drawing/2014/main" id="{DF9682D3-85BA-4D41-A761-2FDEC7C63230}"/>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5" name="テキスト ボックス 424">
          <a:extLst>
            <a:ext uri="{FF2B5EF4-FFF2-40B4-BE49-F238E27FC236}">
              <a16:creationId xmlns:a16="http://schemas.microsoft.com/office/drawing/2014/main" id="{D6F51C96-B56F-4948-B4B7-CCECE2EB832D}"/>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a:extLst>
            <a:ext uri="{FF2B5EF4-FFF2-40B4-BE49-F238E27FC236}">
              <a16:creationId xmlns:a16="http://schemas.microsoft.com/office/drawing/2014/main" id="{C32D815B-9306-4F75-8B2B-4FC47EF53E44}"/>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7" name="テキスト ボックス 426">
          <a:extLst>
            <a:ext uri="{FF2B5EF4-FFF2-40B4-BE49-F238E27FC236}">
              <a16:creationId xmlns:a16="http://schemas.microsoft.com/office/drawing/2014/main" id="{F19A9A16-A0D4-47C0-8FE0-6828ACE462F7}"/>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id="{6CA4BDE9-8872-4BF4-9F36-0A0C6CEE4DAB}"/>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a:extLst>
            <a:ext uri="{FF2B5EF4-FFF2-40B4-BE49-F238E27FC236}">
              <a16:creationId xmlns:a16="http://schemas.microsoft.com/office/drawing/2014/main" id="{BCE42140-F9C2-441A-9337-792A597B6966}"/>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a:extLst>
            <a:ext uri="{FF2B5EF4-FFF2-40B4-BE49-F238E27FC236}">
              <a16:creationId xmlns:a16="http://schemas.microsoft.com/office/drawing/2014/main" id="{610C6214-9969-43D7-9EC0-AEF12FAE19B2}"/>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31" name="直線コネクタ 430">
          <a:extLst>
            <a:ext uri="{FF2B5EF4-FFF2-40B4-BE49-F238E27FC236}">
              <a16:creationId xmlns:a16="http://schemas.microsoft.com/office/drawing/2014/main" id="{D2C6E8FA-A1B8-43B4-B9E0-E459BBB48A34}"/>
            </a:ext>
          </a:extLst>
        </xdr:cNvPr>
        <xdr:cNvCxnSpPr/>
      </xdr:nvCxnSpPr>
      <xdr:spPr>
        <a:xfrm flipV="1">
          <a:off x="9429115" y="16438372"/>
          <a:ext cx="0" cy="1099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32" name="【市民会館】&#10;一人当たり面積最小値テキスト">
          <a:extLst>
            <a:ext uri="{FF2B5EF4-FFF2-40B4-BE49-F238E27FC236}">
              <a16:creationId xmlns:a16="http://schemas.microsoft.com/office/drawing/2014/main" id="{F118F8EE-DE06-4F17-9887-16F5F50820BC}"/>
            </a:ext>
          </a:extLst>
        </xdr:cNvPr>
        <xdr:cNvSpPr txBox="1"/>
      </xdr:nvSpPr>
      <xdr:spPr>
        <a:xfrm>
          <a:off x="9467850" y="1754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33" name="直線コネクタ 432">
          <a:extLst>
            <a:ext uri="{FF2B5EF4-FFF2-40B4-BE49-F238E27FC236}">
              <a16:creationId xmlns:a16="http://schemas.microsoft.com/office/drawing/2014/main" id="{A9822625-07B9-4186-8468-2A6048A7A4DA}"/>
            </a:ext>
          </a:extLst>
        </xdr:cNvPr>
        <xdr:cNvCxnSpPr/>
      </xdr:nvCxnSpPr>
      <xdr:spPr>
        <a:xfrm>
          <a:off x="9363075" y="175380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34" name="【市民会館】&#10;一人当たり面積最大値テキスト">
          <a:extLst>
            <a:ext uri="{FF2B5EF4-FFF2-40B4-BE49-F238E27FC236}">
              <a16:creationId xmlns:a16="http://schemas.microsoft.com/office/drawing/2014/main" id="{90B8AEF1-1514-4352-830D-E920A42FB677}"/>
            </a:ext>
          </a:extLst>
        </xdr:cNvPr>
        <xdr:cNvSpPr txBox="1"/>
      </xdr:nvSpPr>
      <xdr:spPr>
        <a:xfrm>
          <a:off x="9467850" y="16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35" name="直線コネクタ 434">
          <a:extLst>
            <a:ext uri="{FF2B5EF4-FFF2-40B4-BE49-F238E27FC236}">
              <a16:creationId xmlns:a16="http://schemas.microsoft.com/office/drawing/2014/main" id="{B1DEAA58-34A3-4298-A296-4A3B06E7FA88}"/>
            </a:ext>
          </a:extLst>
        </xdr:cNvPr>
        <xdr:cNvCxnSpPr/>
      </xdr:nvCxnSpPr>
      <xdr:spPr>
        <a:xfrm>
          <a:off x="9363075" y="164383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36" name="【市民会館】&#10;一人当たり面積平均値テキスト">
          <a:extLst>
            <a:ext uri="{FF2B5EF4-FFF2-40B4-BE49-F238E27FC236}">
              <a16:creationId xmlns:a16="http://schemas.microsoft.com/office/drawing/2014/main" id="{9EA0B10F-D0BF-4258-A699-9C22C55C335B}"/>
            </a:ext>
          </a:extLst>
        </xdr:cNvPr>
        <xdr:cNvSpPr txBox="1"/>
      </xdr:nvSpPr>
      <xdr:spPr>
        <a:xfrm>
          <a:off x="9467850" y="17230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37" name="フローチャート: 判断 436">
          <a:extLst>
            <a:ext uri="{FF2B5EF4-FFF2-40B4-BE49-F238E27FC236}">
              <a16:creationId xmlns:a16="http://schemas.microsoft.com/office/drawing/2014/main" id="{182878A8-AD14-47BC-AAFB-5730DC36E739}"/>
            </a:ext>
          </a:extLst>
        </xdr:cNvPr>
        <xdr:cNvSpPr/>
      </xdr:nvSpPr>
      <xdr:spPr>
        <a:xfrm>
          <a:off x="9401175" y="1725256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38" name="フローチャート: 判断 437">
          <a:extLst>
            <a:ext uri="{FF2B5EF4-FFF2-40B4-BE49-F238E27FC236}">
              <a16:creationId xmlns:a16="http://schemas.microsoft.com/office/drawing/2014/main" id="{FF6AFCBB-4A41-43D7-8999-89104F595C7E}"/>
            </a:ext>
          </a:extLst>
        </xdr:cNvPr>
        <xdr:cNvSpPr/>
      </xdr:nvSpPr>
      <xdr:spPr>
        <a:xfrm>
          <a:off x="8639175" y="172525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84837</xdr:rowOff>
    </xdr:from>
    <xdr:to>
      <xdr:col>46</xdr:col>
      <xdr:colOff>38100</xdr:colOff>
      <xdr:row>107</xdr:row>
      <xdr:rowOff>14987</xdr:rowOff>
    </xdr:to>
    <xdr:sp macro="" textlink="">
      <xdr:nvSpPr>
        <xdr:cNvPr id="439" name="フローチャート: 判断 438">
          <a:extLst>
            <a:ext uri="{FF2B5EF4-FFF2-40B4-BE49-F238E27FC236}">
              <a16:creationId xmlns:a16="http://schemas.microsoft.com/office/drawing/2014/main" id="{C8028EFB-10BA-4B8E-8D31-BAB13784003A}"/>
            </a:ext>
          </a:extLst>
        </xdr:cNvPr>
        <xdr:cNvSpPr/>
      </xdr:nvSpPr>
      <xdr:spPr>
        <a:xfrm>
          <a:off x="7839075" y="172520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100837</xdr:rowOff>
    </xdr:from>
    <xdr:to>
      <xdr:col>41</xdr:col>
      <xdr:colOff>101600</xdr:colOff>
      <xdr:row>107</xdr:row>
      <xdr:rowOff>30987</xdr:rowOff>
    </xdr:to>
    <xdr:sp macro="" textlink="">
      <xdr:nvSpPr>
        <xdr:cNvPr id="440" name="フローチャート: 判断 439">
          <a:extLst>
            <a:ext uri="{FF2B5EF4-FFF2-40B4-BE49-F238E27FC236}">
              <a16:creationId xmlns:a16="http://schemas.microsoft.com/office/drawing/2014/main" id="{D42385AC-31DE-4733-9EB7-28E6EACCD672}"/>
            </a:ext>
          </a:extLst>
        </xdr:cNvPr>
        <xdr:cNvSpPr/>
      </xdr:nvSpPr>
      <xdr:spPr>
        <a:xfrm>
          <a:off x="7029450" y="1726806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105411</xdr:rowOff>
    </xdr:from>
    <xdr:to>
      <xdr:col>36</xdr:col>
      <xdr:colOff>165100</xdr:colOff>
      <xdr:row>107</xdr:row>
      <xdr:rowOff>35561</xdr:rowOff>
    </xdr:to>
    <xdr:sp macro="" textlink="">
      <xdr:nvSpPr>
        <xdr:cNvPr id="441" name="フローチャート: 判断 440">
          <a:extLst>
            <a:ext uri="{FF2B5EF4-FFF2-40B4-BE49-F238E27FC236}">
              <a16:creationId xmlns:a16="http://schemas.microsoft.com/office/drawing/2014/main" id="{F5672AB1-8F5A-46EF-8EDB-F4B5E6BC330F}"/>
            </a:ext>
          </a:extLst>
        </xdr:cNvPr>
        <xdr:cNvSpPr/>
      </xdr:nvSpPr>
      <xdr:spPr>
        <a:xfrm>
          <a:off x="6238875" y="172662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B9D72FF4-6284-45C9-B840-8D8D3D233F74}"/>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C95F2634-98EE-4AFA-ABDB-9EA2928ECA98}"/>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348437D1-CB10-44D8-88CF-AFACAFA817BE}"/>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6B06DCF2-20B8-4A1B-A88F-3AC43127E386}"/>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77429F6F-4E0C-4DAF-BF6E-EF821B8D3E0D}"/>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34544</xdr:rowOff>
    </xdr:from>
    <xdr:to>
      <xdr:col>50</xdr:col>
      <xdr:colOff>165100</xdr:colOff>
      <xdr:row>106</xdr:row>
      <xdr:rowOff>136144</xdr:rowOff>
    </xdr:to>
    <xdr:sp macro="" textlink="">
      <xdr:nvSpPr>
        <xdr:cNvPr id="447" name="楕円 446">
          <a:extLst>
            <a:ext uri="{FF2B5EF4-FFF2-40B4-BE49-F238E27FC236}">
              <a16:creationId xmlns:a16="http://schemas.microsoft.com/office/drawing/2014/main" id="{797050D2-AD08-4703-B139-9508AB1253E0}"/>
            </a:ext>
          </a:extLst>
        </xdr:cNvPr>
        <xdr:cNvSpPr/>
      </xdr:nvSpPr>
      <xdr:spPr>
        <a:xfrm>
          <a:off x="8639175" y="1719541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48" name="楕円 447">
          <a:extLst>
            <a:ext uri="{FF2B5EF4-FFF2-40B4-BE49-F238E27FC236}">
              <a16:creationId xmlns:a16="http://schemas.microsoft.com/office/drawing/2014/main" id="{F93F8C87-4836-4298-92B1-A84C3A3A4D11}"/>
            </a:ext>
          </a:extLst>
        </xdr:cNvPr>
        <xdr:cNvSpPr/>
      </xdr:nvSpPr>
      <xdr:spPr>
        <a:xfrm>
          <a:off x="7839075" y="172008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85344</xdr:rowOff>
    </xdr:from>
    <xdr:to>
      <xdr:col>50</xdr:col>
      <xdr:colOff>114300</xdr:colOff>
      <xdr:row>106</xdr:row>
      <xdr:rowOff>87630</xdr:rowOff>
    </xdr:to>
    <xdr:cxnSp macro="">
      <xdr:nvCxnSpPr>
        <xdr:cNvPr id="449" name="直線コネクタ 448">
          <a:extLst>
            <a:ext uri="{FF2B5EF4-FFF2-40B4-BE49-F238E27FC236}">
              <a16:creationId xmlns:a16="http://schemas.microsoft.com/office/drawing/2014/main" id="{6E7246EB-63AD-401A-974C-6588EBB4A0CA}"/>
            </a:ext>
          </a:extLst>
        </xdr:cNvPr>
        <xdr:cNvCxnSpPr/>
      </xdr:nvCxnSpPr>
      <xdr:spPr>
        <a:xfrm flipV="1">
          <a:off x="7886700" y="1725256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25400</xdr:rowOff>
    </xdr:from>
    <xdr:to>
      <xdr:col>41</xdr:col>
      <xdr:colOff>101600</xdr:colOff>
      <xdr:row>106</xdr:row>
      <xdr:rowOff>127000</xdr:rowOff>
    </xdr:to>
    <xdr:sp macro="" textlink="">
      <xdr:nvSpPr>
        <xdr:cNvPr id="450" name="楕円 449">
          <a:extLst>
            <a:ext uri="{FF2B5EF4-FFF2-40B4-BE49-F238E27FC236}">
              <a16:creationId xmlns:a16="http://schemas.microsoft.com/office/drawing/2014/main" id="{F6222A0B-E28A-4803-9EC3-89307D19F071}"/>
            </a:ext>
          </a:extLst>
        </xdr:cNvPr>
        <xdr:cNvSpPr/>
      </xdr:nvSpPr>
      <xdr:spPr>
        <a:xfrm>
          <a:off x="7029450" y="17192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76200</xdr:rowOff>
    </xdr:from>
    <xdr:to>
      <xdr:col>45</xdr:col>
      <xdr:colOff>177800</xdr:colOff>
      <xdr:row>106</xdr:row>
      <xdr:rowOff>87630</xdr:rowOff>
    </xdr:to>
    <xdr:cxnSp macro="">
      <xdr:nvCxnSpPr>
        <xdr:cNvPr id="451" name="直線コネクタ 450">
          <a:extLst>
            <a:ext uri="{FF2B5EF4-FFF2-40B4-BE49-F238E27FC236}">
              <a16:creationId xmlns:a16="http://schemas.microsoft.com/office/drawing/2014/main" id="{08DB7F11-E8AE-4EFA-B5EB-28ABDF2B44D7}"/>
            </a:ext>
          </a:extLst>
        </xdr:cNvPr>
        <xdr:cNvCxnSpPr/>
      </xdr:nvCxnSpPr>
      <xdr:spPr>
        <a:xfrm>
          <a:off x="7077075" y="17240250"/>
          <a:ext cx="80962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27687</xdr:rowOff>
    </xdr:from>
    <xdr:to>
      <xdr:col>36</xdr:col>
      <xdr:colOff>165100</xdr:colOff>
      <xdr:row>106</xdr:row>
      <xdr:rowOff>129287</xdr:rowOff>
    </xdr:to>
    <xdr:sp macro="" textlink="">
      <xdr:nvSpPr>
        <xdr:cNvPr id="452" name="楕円 451">
          <a:extLst>
            <a:ext uri="{FF2B5EF4-FFF2-40B4-BE49-F238E27FC236}">
              <a16:creationId xmlns:a16="http://schemas.microsoft.com/office/drawing/2014/main" id="{2193B938-0793-4016-B9F6-112FC5BDF76B}"/>
            </a:ext>
          </a:extLst>
        </xdr:cNvPr>
        <xdr:cNvSpPr/>
      </xdr:nvSpPr>
      <xdr:spPr>
        <a:xfrm>
          <a:off x="6238875" y="171949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76200</xdr:rowOff>
    </xdr:from>
    <xdr:to>
      <xdr:col>41</xdr:col>
      <xdr:colOff>50800</xdr:colOff>
      <xdr:row>106</xdr:row>
      <xdr:rowOff>78487</xdr:rowOff>
    </xdr:to>
    <xdr:cxnSp macro="">
      <xdr:nvCxnSpPr>
        <xdr:cNvPr id="453" name="直線コネクタ 452">
          <a:extLst>
            <a:ext uri="{FF2B5EF4-FFF2-40B4-BE49-F238E27FC236}">
              <a16:creationId xmlns:a16="http://schemas.microsoft.com/office/drawing/2014/main" id="{028CFB8C-0794-48A1-AB37-6593F9318C63}"/>
            </a:ext>
          </a:extLst>
        </xdr:cNvPr>
        <xdr:cNvCxnSpPr/>
      </xdr:nvCxnSpPr>
      <xdr:spPr>
        <a:xfrm flipV="1">
          <a:off x="6286500" y="17240250"/>
          <a:ext cx="79057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54" name="n_1aveValue【市民会館】&#10;一人当たり面積">
          <a:extLst>
            <a:ext uri="{FF2B5EF4-FFF2-40B4-BE49-F238E27FC236}">
              <a16:creationId xmlns:a16="http://schemas.microsoft.com/office/drawing/2014/main" id="{A62385EC-A4E4-4396-884F-E37A48FD8FA2}"/>
            </a:ext>
          </a:extLst>
        </xdr:cNvPr>
        <xdr:cNvSpPr txBox="1"/>
      </xdr:nvSpPr>
      <xdr:spPr>
        <a:xfrm>
          <a:off x="8458277" y="1733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6114</xdr:rowOff>
    </xdr:from>
    <xdr:ext cx="469744" cy="259045"/>
    <xdr:sp macro="" textlink="">
      <xdr:nvSpPr>
        <xdr:cNvPr id="455" name="n_2aveValue【市民会館】&#10;一人当たり面積">
          <a:extLst>
            <a:ext uri="{FF2B5EF4-FFF2-40B4-BE49-F238E27FC236}">
              <a16:creationId xmlns:a16="http://schemas.microsoft.com/office/drawing/2014/main" id="{F529BBB9-85C9-473E-ABF1-2D40BFC40B2D}"/>
            </a:ext>
          </a:extLst>
        </xdr:cNvPr>
        <xdr:cNvSpPr txBox="1"/>
      </xdr:nvSpPr>
      <xdr:spPr>
        <a:xfrm>
          <a:off x="7677227" y="1733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22114</xdr:rowOff>
    </xdr:from>
    <xdr:ext cx="469744" cy="259045"/>
    <xdr:sp macro="" textlink="">
      <xdr:nvSpPr>
        <xdr:cNvPr id="456" name="n_3aveValue【市民会館】&#10;一人当たり面積">
          <a:extLst>
            <a:ext uri="{FF2B5EF4-FFF2-40B4-BE49-F238E27FC236}">
              <a16:creationId xmlns:a16="http://schemas.microsoft.com/office/drawing/2014/main" id="{AFFADA0B-BAAF-437E-BBFF-74AC4777BB8F}"/>
            </a:ext>
          </a:extLst>
        </xdr:cNvPr>
        <xdr:cNvSpPr txBox="1"/>
      </xdr:nvSpPr>
      <xdr:spPr>
        <a:xfrm>
          <a:off x="6867602" y="1734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26688</xdr:rowOff>
    </xdr:from>
    <xdr:ext cx="469744" cy="259045"/>
    <xdr:sp macro="" textlink="">
      <xdr:nvSpPr>
        <xdr:cNvPr id="457" name="n_4aveValue【市民会館】&#10;一人当たり面積">
          <a:extLst>
            <a:ext uri="{FF2B5EF4-FFF2-40B4-BE49-F238E27FC236}">
              <a16:creationId xmlns:a16="http://schemas.microsoft.com/office/drawing/2014/main" id="{51442A9E-AD31-4314-AAF2-9B4B5D590332}"/>
            </a:ext>
          </a:extLst>
        </xdr:cNvPr>
        <xdr:cNvSpPr txBox="1"/>
      </xdr:nvSpPr>
      <xdr:spPr>
        <a:xfrm>
          <a:off x="6067502" y="1735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152671</xdr:rowOff>
    </xdr:from>
    <xdr:ext cx="469744" cy="259045"/>
    <xdr:sp macro="" textlink="">
      <xdr:nvSpPr>
        <xdr:cNvPr id="458" name="n_1mainValue【市民会館】&#10;一人当たり面積">
          <a:extLst>
            <a:ext uri="{FF2B5EF4-FFF2-40B4-BE49-F238E27FC236}">
              <a16:creationId xmlns:a16="http://schemas.microsoft.com/office/drawing/2014/main" id="{402DB48F-A2B3-4169-84A2-5DD94E6E3CD4}"/>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459" name="n_2mainValue【市民会館】&#10;一人当たり面積">
          <a:extLst>
            <a:ext uri="{FF2B5EF4-FFF2-40B4-BE49-F238E27FC236}">
              <a16:creationId xmlns:a16="http://schemas.microsoft.com/office/drawing/2014/main" id="{F6CBDA01-7427-4B67-A331-40170625577E}"/>
            </a:ext>
          </a:extLst>
        </xdr:cNvPr>
        <xdr:cNvSpPr txBox="1"/>
      </xdr:nvSpPr>
      <xdr:spPr>
        <a:xfrm>
          <a:off x="7677227" y="1699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460" name="n_3mainValue【市民会館】&#10;一人当たり面積">
          <a:extLst>
            <a:ext uri="{FF2B5EF4-FFF2-40B4-BE49-F238E27FC236}">
              <a16:creationId xmlns:a16="http://schemas.microsoft.com/office/drawing/2014/main" id="{A065D54A-E9C7-455F-B147-2217C25C0750}"/>
            </a:ext>
          </a:extLst>
        </xdr:cNvPr>
        <xdr:cNvSpPr txBox="1"/>
      </xdr:nvSpPr>
      <xdr:spPr>
        <a:xfrm>
          <a:off x="6867602" y="1698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145814</xdr:rowOff>
    </xdr:from>
    <xdr:ext cx="469744" cy="259045"/>
    <xdr:sp macro="" textlink="">
      <xdr:nvSpPr>
        <xdr:cNvPr id="461" name="n_4mainValue【市民会館】&#10;一人当たり面積">
          <a:extLst>
            <a:ext uri="{FF2B5EF4-FFF2-40B4-BE49-F238E27FC236}">
              <a16:creationId xmlns:a16="http://schemas.microsoft.com/office/drawing/2014/main" id="{EF4D2D55-4E60-4AF9-8363-B88B270214E5}"/>
            </a:ext>
          </a:extLst>
        </xdr:cNvPr>
        <xdr:cNvSpPr txBox="1"/>
      </xdr:nvSpPr>
      <xdr:spPr>
        <a:xfrm>
          <a:off x="6067502" y="1698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a:extLst>
            <a:ext uri="{FF2B5EF4-FFF2-40B4-BE49-F238E27FC236}">
              <a16:creationId xmlns:a16="http://schemas.microsoft.com/office/drawing/2014/main" id="{2A36C7AE-553F-4371-AA26-98742E21A18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a:extLst>
            <a:ext uri="{FF2B5EF4-FFF2-40B4-BE49-F238E27FC236}">
              <a16:creationId xmlns:a16="http://schemas.microsoft.com/office/drawing/2014/main" id="{A1EA62F0-3A57-4874-9B1C-2D89B635E340}"/>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a:extLst>
            <a:ext uri="{FF2B5EF4-FFF2-40B4-BE49-F238E27FC236}">
              <a16:creationId xmlns:a16="http://schemas.microsoft.com/office/drawing/2014/main" id="{7C0FA95C-B8D1-4F26-A230-FD68026DB12C}"/>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a:extLst>
            <a:ext uri="{FF2B5EF4-FFF2-40B4-BE49-F238E27FC236}">
              <a16:creationId xmlns:a16="http://schemas.microsoft.com/office/drawing/2014/main" id="{D3F4D333-F4E4-4F53-A322-14709F4F6DA4}"/>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a:extLst>
            <a:ext uri="{FF2B5EF4-FFF2-40B4-BE49-F238E27FC236}">
              <a16:creationId xmlns:a16="http://schemas.microsoft.com/office/drawing/2014/main" id="{C172A15D-9238-4416-BF07-76996886ECB2}"/>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a:extLst>
            <a:ext uri="{FF2B5EF4-FFF2-40B4-BE49-F238E27FC236}">
              <a16:creationId xmlns:a16="http://schemas.microsoft.com/office/drawing/2014/main" id="{1358C7AC-2263-4A1C-A00F-042C1D43DE0E}"/>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a:extLst>
            <a:ext uri="{FF2B5EF4-FFF2-40B4-BE49-F238E27FC236}">
              <a16:creationId xmlns:a16="http://schemas.microsoft.com/office/drawing/2014/main" id="{FBC1FE2F-5E33-4700-AD8B-F50336C511A9}"/>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a:extLst>
            <a:ext uri="{FF2B5EF4-FFF2-40B4-BE49-F238E27FC236}">
              <a16:creationId xmlns:a16="http://schemas.microsoft.com/office/drawing/2014/main" id="{0F94A3AC-F6D0-4E1E-A0E9-99B61EC7D197}"/>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0" name="正方形/長方形 469">
          <a:extLst>
            <a:ext uri="{FF2B5EF4-FFF2-40B4-BE49-F238E27FC236}">
              <a16:creationId xmlns:a16="http://schemas.microsoft.com/office/drawing/2014/main" id="{C8B0C237-CFF6-4B43-99E9-AC187C2C4911}"/>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1" name="正方形/長方形 470">
          <a:extLst>
            <a:ext uri="{FF2B5EF4-FFF2-40B4-BE49-F238E27FC236}">
              <a16:creationId xmlns:a16="http://schemas.microsoft.com/office/drawing/2014/main" id="{8DF36FF7-E39C-406F-BD54-565DEC25945C}"/>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2" name="正方形/長方形 471">
          <a:extLst>
            <a:ext uri="{FF2B5EF4-FFF2-40B4-BE49-F238E27FC236}">
              <a16:creationId xmlns:a16="http://schemas.microsoft.com/office/drawing/2014/main" id="{FBD06F9A-D4B4-4A1E-95C6-F50525F0DD4D}"/>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3" name="正方形/長方形 472">
          <a:extLst>
            <a:ext uri="{FF2B5EF4-FFF2-40B4-BE49-F238E27FC236}">
              <a16:creationId xmlns:a16="http://schemas.microsoft.com/office/drawing/2014/main" id="{D1B6EF2A-E79A-494E-B232-A0898EE53EF3}"/>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4" name="正方形/長方形 473">
          <a:extLst>
            <a:ext uri="{FF2B5EF4-FFF2-40B4-BE49-F238E27FC236}">
              <a16:creationId xmlns:a16="http://schemas.microsoft.com/office/drawing/2014/main" id="{A807DDBC-1407-49FE-9DE8-F2D7476F4EA0}"/>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5" name="正方形/長方形 474">
          <a:extLst>
            <a:ext uri="{FF2B5EF4-FFF2-40B4-BE49-F238E27FC236}">
              <a16:creationId xmlns:a16="http://schemas.microsoft.com/office/drawing/2014/main" id="{C79D43AC-752D-44F0-97DD-5225B890A544}"/>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6" name="正方形/長方形 475">
          <a:extLst>
            <a:ext uri="{FF2B5EF4-FFF2-40B4-BE49-F238E27FC236}">
              <a16:creationId xmlns:a16="http://schemas.microsoft.com/office/drawing/2014/main" id="{32E64A24-0273-4391-9497-2BCA99BBC4BC}"/>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7" name="正方形/長方形 476">
          <a:extLst>
            <a:ext uri="{FF2B5EF4-FFF2-40B4-BE49-F238E27FC236}">
              <a16:creationId xmlns:a16="http://schemas.microsoft.com/office/drawing/2014/main" id="{2F8BB22A-04BC-4B53-B017-1430985E10C8}"/>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a:extLst>
            <a:ext uri="{FF2B5EF4-FFF2-40B4-BE49-F238E27FC236}">
              <a16:creationId xmlns:a16="http://schemas.microsoft.com/office/drawing/2014/main" id="{DB8AC61D-A359-4DF9-B4CB-89FBBB68576C}"/>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a:extLst>
            <a:ext uri="{FF2B5EF4-FFF2-40B4-BE49-F238E27FC236}">
              <a16:creationId xmlns:a16="http://schemas.microsoft.com/office/drawing/2014/main" id="{5D460E0B-ACCA-4670-8940-B34667FF4448}"/>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a:extLst>
            <a:ext uri="{FF2B5EF4-FFF2-40B4-BE49-F238E27FC236}">
              <a16:creationId xmlns:a16="http://schemas.microsoft.com/office/drawing/2014/main" id="{58357E2D-A1D0-44AC-BB0B-E0F1095AAE5F}"/>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a:extLst>
            <a:ext uri="{FF2B5EF4-FFF2-40B4-BE49-F238E27FC236}">
              <a16:creationId xmlns:a16="http://schemas.microsoft.com/office/drawing/2014/main" id="{0451389F-8838-4929-82F7-A52930872B9D}"/>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a:extLst>
            <a:ext uri="{FF2B5EF4-FFF2-40B4-BE49-F238E27FC236}">
              <a16:creationId xmlns:a16="http://schemas.microsoft.com/office/drawing/2014/main" id="{52DBC259-1B2F-493F-9A43-10C79A1DAB82}"/>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a:extLst>
            <a:ext uri="{FF2B5EF4-FFF2-40B4-BE49-F238E27FC236}">
              <a16:creationId xmlns:a16="http://schemas.microsoft.com/office/drawing/2014/main" id="{080474CA-0A4C-480E-BC2B-0D72BF7B7D2D}"/>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a:extLst>
            <a:ext uri="{FF2B5EF4-FFF2-40B4-BE49-F238E27FC236}">
              <a16:creationId xmlns:a16="http://schemas.microsoft.com/office/drawing/2014/main" id="{7C26F41E-3636-4182-AF0A-C864F55DDC79}"/>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a:extLst>
            <a:ext uri="{FF2B5EF4-FFF2-40B4-BE49-F238E27FC236}">
              <a16:creationId xmlns:a16="http://schemas.microsoft.com/office/drawing/2014/main" id="{319972C8-F66B-4371-846B-04686FC34D47}"/>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a:extLst>
            <a:ext uri="{FF2B5EF4-FFF2-40B4-BE49-F238E27FC236}">
              <a16:creationId xmlns:a16="http://schemas.microsoft.com/office/drawing/2014/main" id="{C4FE1779-2CC2-4F21-8991-C139FB7C0EF0}"/>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a:extLst>
            <a:ext uri="{FF2B5EF4-FFF2-40B4-BE49-F238E27FC236}">
              <a16:creationId xmlns:a16="http://schemas.microsoft.com/office/drawing/2014/main" id="{52F135A5-F166-466B-AB91-27323623F6D6}"/>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a:extLst>
            <a:ext uri="{FF2B5EF4-FFF2-40B4-BE49-F238E27FC236}">
              <a16:creationId xmlns:a16="http://schemas.microsoft.com/office/drawing/2014/main" id="{74E0AB3E-DD04-4201-BB81-A69D7970AFDC}"/>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a:extLst>
            <a:ext uri="{FF2B5EF4-FFF2-40B4-BE49-F238E27FC236}">
              <a16:creationId xmlns:a16="http://schemas.microsoft.com/office/drawing/2014/main" id="{7BAE6F16-838F-4ABC-96A1-4151835434CE}"/>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a:extLst>
            <a:ext uri="{FF2B5EF4-FFF2-40B4-BE49-F238E27FC236}">
              <a16:creationId xmlns:a16="http://schemas.microsoft.com/office/drawing/2014/main" id="{D62C0CD9-879A-4AC8-9E7F-735B502320CF}"/>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a:extLst>
            <a:ext uri="{FF2B5EF4-FFF2-40B4-BE49-F238E27FC236}">
              <a16:creationId xmlns:a16="http://schemas.microsoft.com/office/drawing/2014/main" id="{3724F6FF-0683-4B41-9DFA-E68CC30DC373}"/>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a:extLst>
            <a:ext uri="{FF2B5EF4-FFF2-40B4-BE49-F238E27FC236}">
              <a16:creationId xmlns:a16="http://schemas.microsoft.com/office/drawing/2014/main" id="{04D79BB0-BF5D-43FF-8058-89088410A5F1}"/>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a:extLst>
            <a:ext uri="{FF2B5EF4-FFF2-40B4-BE49-F238E27FC236}">
              <a16:creationId xmlns:a16="http://schemas.microsoft.com/office/drawing/2014/main" id="{8B2CBAA0-0E4C-4629-A986-5E5D1C0310DF}"/>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a:extLst>
            <a:ext uri="{FF2B5EF4-FFF2-40B4-BE49-F238E27FC236}">
              <a16:creationId xmlns:a16="http://schemas.microsoft.com/office/drawing/2014/main" id="{FC0154DE-BCF0-480D-BCCB-0511202B6FE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a:extLst>
            <a:ext uri="{FF2B5EF4-FFF2-40B4-BE49-F238E27FC236}">
              <a16:creationId xmlns:a16="http://schemas.microsoft.com/office/drawing/2014/main" id="{F0F1518C-0AC6-4AA5-8B91-FA41C51135CD}"/>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a:extLst>
            <a:ext uri="{FF2B5EF4-FFF2-40B4-BE49-F238E27FC236}">
              <a16:creationId xmlns:a16="http://schemas.microsoft.com/office/drawing/2014/main" id="{566079CF-2A89-44C3-B0B8-72D0F8B74D1F}"/>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a:extLst>
            <a:ext uri="{FF2B5EF4-FFF2-40B4-BE49-F238E27FC236}">
              <a16:creationId xmlns:a16="http://schemas.microsoft.com/office/drawing/2014/main" id="{803E35D8-C7FF-4034-BB15-AB28B808C176}"/>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a:extLst>
            <a:ext uri="{FF2B5EF4-FFF2-40B4-BE49-F238E27FC236}">
              <a16:creationId xmlns:a16="http://schemas.microsoft.com/office/drawing/2014/main" id="{086D096F-CD7B-4BF1-BB50-C713A012D08C}"/>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a:extLst>
            <a:ext uri="{FF2B5EF4-FFF2-40B4-BE49-F238E27FC236}">
              <a16:creationId xmlns:a16="http://schemas.microsoft.com/office/drawing/2014/main" id="{43AAEC49-29B9-470A-BD55-F19118D2E9F3}"/>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a:extLst>
            <a:ext uri="{FF2B5EF4-FFF2-40B4-BE49-F238E27FC236}">
              <a16:creationId xmlns:a16="http://schemas.microsoft.com/office/drawing/2014/main" id="{00F78EA5-3DBA-44AD-9BA2-4325A2A05348}"/>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a:extLst>
            <a:ext uri="{FF2B5EF4-FFF2-40B4-BE49-F238E27FC236}">
              <a16:creationId xmlns:a16="http://schemas.microsoft.com/office/drawing/2014/main" id="{7E3A8D26-3D16-4F81-8889-0E47A3F50261}"/>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a:extLst>
            <a:ext uri="{FF2B5EF4-FFF2-40B4-BE49-F238E27FC236}">
              <a16:creationId xmlns:a16="http://schemas.microsoft.com/office/drawing/2014/main" id="{3CEF2D29-7AAE-4859-9732-4DDB3FBFB41D}"/>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a:extLst>
            <a:ext uri="{FF2B5EF4-FFF2-40B4-BE49-F238E27FC236}">
              <a16:creationId xmlns:a16="http://schemas.microsoft.com/office/drawing/2014/main" id="{C7B3043B-E3DA-42ED-92EE-D4D8AFBFA910}"/>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4" name="テキスト ボックス 503">
          <a:extLst>
            <a:ext uri="{FF2B5EF4-FFF2-40B4-BE49-F238E27FC236}">
              <a16:creationId xmlns:a16="http://schemas.microsoft.com/office/drawing/2014/main" id="{BBC17ECB-A8FF-40F3-AB9D-EF72E1E19D81}"/>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5" name="直線コネクタ 504">
          <a:extLst>
            <a:ext uri="{FF2B5EF4-FFF2-40B4-BE49-F238E27FC236}">
              <a16:creationId xmlns:a16="http://schemas.microsoft.com/office/drawing/2014/main" id="{D90F28B9-0821-48FD-9715-361108C399E7}"/>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6" name="テキスト ボックス 505">
          <a:extLst>
            <a:ext uri="{FF2B5EF4-FFF2-40B4-BE49-F238E27FC236}">
              <a16:creationId xmlns:a16="http://schemas.microsoft.com/office/drawing/2014/main" id="{04B688BF-0E9D-4DC4-868B-D56B4BA8CF50}"/>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7" name="直線コネクタ 506">
          <a:extLst>
            <a:ext uri="{FF2B5EF4-FFF2-40B4-BE49-F238E27FC236}">
              <a16:creationId xmlns:a16="http://schemas.microsoft.com/office/drawing/2014/main" id="{13437048-0515-4804-B543-8E014460A4FD}"/>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8" name="テキスト ボックス 507">
          <a:extLst>
            <a:ext uri="{FF2B5EF4-FFF2-40B4-BE49-F238E27FC236}">
              <a16:creationId xmlns:a16="http://schemas.microsoft.com/office/drawing/2014/main" id="{69A71670-B920-4E29-89E1-863E1EFCBD77}"/>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9" name="直線コネクタ 508">
          <a:extLst>
            <a:ext uri="{FF2B5EF4-FFF2-40B4-BE49-F238E27FC236}">
              <a16:creationId xmlns:a16="http://schemas.microsoft.com/office/drawing/2014/main" id="{4B5218BA-FF32-4DB2-990F-5FD9EF118E73}"/>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0" name="テキスト ボックス 509">
          <a:extLst>
            <a:ext uri="{FF2B5EF4-FFF2-40B4-BE49-F238E27FC236}">
              <a16:creationId xmlns:a16="http://schemas.microsoft.com/office/drawing/2014/main" id="{0860F05A-1536-4D63-983D-1244B6B6D3FD}"/>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1" name="直線コネクタ 510">
          <a:extLst>
            <a:ext uri="{FF2B5EF4-FFF2-40B4-BE49-F238E27FC236}">
              <a16:creationId xmlns:a16="http://schemas.microsoft.com/office/drawing/2014/main" id="{D587841A-157D-4B34-AA13-0253BB46B766}"/>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2" name="テキスト ボックス 511">
          <a:extLst>
            <a:ext uri="{FF2B5EF4-FFF2-40B4-BE49-F238E27FC236}">
              <a16:creationId xmlns:a16="http://schemas.microsoft.com/office/drawing/2014/main" id="{CA1E631E-B69B-438C-8661-4BF521BF27C0}"/>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3" name="直線コネクタ 512">
          <a:extLst>
            <a:ext uri="{FF2B5EF4-FFF2-40B4-BE49-F238E27FC236}">
              <a16:creationId xmlns:a16="http://schemas.microsoft.com/office/drawing/2014/main" id="{C302CDAC-CD16-48EE-B839-CD5035379D65}"/>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4" name="テキスト ボックス 513">
          <a:extLst>
            <a:ext uri="{FF2B5EF4-FFF2-40B4-BE49-F238E27FC236}">
              <a16:creationId xmlns:a16="http://schemas.microsoft.com/office/drawing/2014/main" id="{698F14CF-C12D-4282-8955-A6E43891168D}"/>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5" name="直線コネクタ 514">
          <a:extLst>
            <a:ext uri="{FF2B5EF4-FFF2-40B4-BE49-F238E27FC236}">
              <a16:creationId xmlns:a16="http://schemas.microsoft.com/office/drawing/2014/main" id="{A18F3073-5302-4D43-A949-93F8B02427A4}"/>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6" name="テキスト ボックス 515">
          <a:extLst>
            <a:ext uri="{FF2B5EF4-FFF2-40B4-BE49-F238E27FC236}">
              <a16:creationId xmlns:a16="http://schemas.microsoft.com/office/drawing/2014/main" id="{4236427F-D8B7-4D86-AB50-A4F152925DB9}"/>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a:extLst>
            <a:ext uri="{FF2B5EF4-FFF2-40B4-BE49-F238E27FC236}">
              <a16:creationId xmlns:a16="http://schemas.microsoft.com/office/drawing/2014/main" id="{8A7ABAB2-1062-4405-A515-F3C06441D3B6}"/>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消防施設】&#10;有形固定資産減価償却率グラフ枠">
          <a:extLst>
            <a:ext uri="{FF2B5EF4-FFF2-40B4-BE49-F238E27FC236}">
              <a16:creationId xmlns:a16="http://schemas.microsoft.com/office/drawing/2014/main" id="{F13D5564-7C51-4BD5-924E-1F5B1337B53D}"/>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519" name="直線コネクタ 518">
          <a:extLst>
            <a:ext uri="{FF2B5EF4-FFF2-40B4-BE49-F238E27FC236}">
              <a16:creationId xmlns:a16="http://schemas.microsoft.com/office/drawing/2014/main" id="{33C550BF-C05F-49DC-8484-1861DF53B9B5}"/>
            </a:ext>
          </a:extLst>
        </xdr:cNvPr>
        <xdr:cNvCxnSpPr/>
      </xdr:nvCxnSpPr>
      <xdr:spPr>
        <a:xfrm flipV="1">
          <a:off x="14696439" y="12723768"/>
          <a:ext cx="0" cy="136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0" name="【消防施設】&#10;有形固定資産減価償却率最小値テキスト">
          <a:extLst>
            <a:ext uri="{FF2B5EF4-FFF2-40B4-BE49-F238E27FC236}">
              <a16:creationId xmlns:a16="http://schemas.microsoft.com/office/drawing/2014/main" id="{22D1F3B1-CE56-451E-BB3C-384750A5DDBF}"/>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1" name="直線コネクタ 520">
          <a:extLst>
            <a:ext uri="{FF2B5EF4-FFF2-40B4-BE49-F238E27FC236}">
              <a16:creationId xmlns:a16="http://schemas.microsoft.com/office/drawing/2014/main" id="{1A044E81-E2DD-46F1-A223-B8CA0C3A132F}"/>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522" name="【消防施設】&#10;有形固定資産減価償却率最大値テキスト">
          <a:extLst>
            <a:ext uri="{FF2B5EF4-FFF2-40B4-BE49-F238E27FC236}">
              <a16:creationId xmlns:a16="http://schemas.microsoft.com/office/drawing/2014/main" id="{82E22C03-01AF-4036-BBB8-EB59AEBCEA2A}"/>
            </a:ext>
          </a:extLst>
        </xdr:cNvPr>
        <xdr:cNvSpPr txBox="1"/>
      </xdr:nvSpPr>
      <xdr:spPr>
        <a:xfrm>
          <a:off x="14735175" y="12508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523" name="直線コネクタ 522">
          <a:extLst>
            <a:ext uri="{FF2B5EF4-FFF2-40B4-BE49-F238E27FC236}">
              <a16:creationId xmlns:a16="http://schemas.microsoft.com/office/drawing/2014/main" id="{1EA2E1D6-90C7-4B34-9591-10A9A24AD782}"/>
            </a:ext>
          </a:extLst>
        </xdr:cNvPr>
        <xdr:cNvCxnSpPr/>
      </xdr:nvCxnSpPr>
      <xdr:spPr>
        <a:xfrm>
          <a:off x="14611350" y="127237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524" name="【消防施設】&#10;有形固定資産減価償却率平均値テキスト">
          <a:extLst>
            <a:ext uri="{FF2B5EF4-FFF2-40B4-BE49-F238E27FC236}">
              <a16:creationId xmlns:a16="http://schemas.microsoft.com/office/drawing/2014/main" id="{E931D953-E169-43B9-80CF-818EEBF63EA1}"/>
            </a:ext>
          </a:extLst>
        </xdr:cNvPr>
        <xdr:cNvSpPr txBox="1"/>
      </xdr:nvSpPr>
      <xdr:spPr>
        <a:xfrm>
          <a:off x="14735175" y="13488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525" name="フローチャート: 判断 524">
          <a:extLst>
            <a:ext uri="{FF2B5EF4-FFF2-40B4-BE49-F238E27FC236}">
              <a16:creationId xmlns:a16="http://schemas.microsoft.com/office/drawing/2014/main" id="{222CBF26-86DD-46DC-A745-71ABC335498E}"/>
            </a:ext>
          </a:extLst>
        </xdr:cNvPr>
        <xdr:cNvSpPr/>
      </xdr:nvSpPr>
      <xdr:spPr>
        <a:xfrm>
          <a:off x="14649450" y="135136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526" name="フローチャート: 判断 525">
          <a:extLst>
            <a:ext uri="{FF2B5EF4-FFF2-40B4-BE49-F238E27FC236}">
              <a16:creationId xmlns:a16="http://schemas.microsoft.com/office/drawing/2014/main" id="{980C8B31-2543-487A-BE9F-74DAB60BE9E2}"/>
            </a:ext>
          </a:extLst>
        </xdr:cNvPr>
        <xdr:cNvSpPr/>
      </xdr:nvSpPr>
      <xdr:spPr>
        <a:xfrm>
          <a:off x="13887450" y="1349402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527" name="フローチャート: 判断 526">
          <a:extLst>
            <a:ext uri="{FF2B5EF4-FFF2-40B4-BE49-F238E27FC236}">
              <a16:creationId xmlns:a16="http://schemas.microsoft.com/office/drawing/2014/main" id="{B8FD56F4-483E-4D61-8607-0D7167941E72}"/>
            </a:ext>
          </a:extLst>
        </xdr:cNvPr>
        <xdr:cNvSpPr/>
      </xdr:nvSpPr>
      <xdr:spPr>
        <a:xfrm>
          <a:off x="13096875" y="1342344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109764</xdr:rowOff>
    </xdr:from>
    <xdr:to>
      <xdr:col>72</xdr:col>
      <xdr:colOff>38100</xdr:colOff>
      <xdr:row>83</xdr:row>
      <xdr:rowOff>39914</xdr:rowOff>
    </xdr:to>
    <xdr:sp macro="" textlink="">
      <xdr:nvSpPr>
        <xdr:cNvPr id="528" name="フローチャート: 判断 527">
          <a:extLst>
            <a:ext uri="{FF2B5EF4-FFF2-40B4-BE49-F238E27FC236}">
              <a16:creationId xmlns:a16="http://schemas.microsoft.com/office/drawing/2014/main" id="{B2B09F1F-8D1C-477E-8633-B56F0D8D81D6}"/>
            </a:ext>
          </a:extLst>
        </xdr:cNvPr>
        <xdr:cNvSpPr/>
      </xdr:nvSpPr>
      <xdr:spPr>
        <a:xfrm>
          <a:off x="12296775" y="133844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529" name="フローチャート: 判断 528">
          <a:extLst>
            <a:ext uri="{FF2B5EF4-FFF2-40B4-BE49-F238E27FC236}">
              <a16:creationId xmlns:a16="http://schemas.microsoft.com/office/drawing/2014/main" id="{E0794A63-94CC-461D-9DA1-7F0988AC9DE2}"/>
            </a:ext>
          </a:extLst>
        </xdr:cNvPr>
        <xdr:cNvSpPr/>
      </xdr:nvSpPr>
      <xdr:spPr>
        <a:xfrm>
          <a:off x="11487150" y="1338425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E5E58825-D70B-43FF-8883-2BD3E9F79157}"/>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278A46D0-6E71-485F-B01F-6251F6278C25}"/>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2F71D5B4-2FDC-4B64-B152-6302D7F58B5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58A1D341-A1AC-4F25-8E50-610C65A33BE1}"/>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B9ED725E-A120-40B8-A2CF-EDC6A5FA417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535" name="楕円 534">
          <a:extLst>
            <a:ext uri="{FF2B5EF4-FFF2-40B4-BE49-F238E27FC236}">
              <a16:creationId xmlns:a16="http://schemas.microsoft.com/office/drawing/2014/main" id="{06819BCC-6127-4260-8041-F669D995A513}"/>
            </a:ext>
          </a:extLst>
        </xdr:cNvPr>
        <xdr:cNvSpPr/>
      </xdr:nvSpPr>
      <xdr:spPr>
        <a:xfrm>
          <a:off x="13887450" y="132848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536" name="楕円 535">
          <a:extLst>
            <a:ext uri="{FF2B5EF4-FFF2-40B4-BE49-F238E27FC236}">
              <a16:creationId xmlns:a16="http://schemas.microsoft.com/office/drawing/2014/main" id="{6B72A0C9-71EE-4099-BB26-2A82D5295BDF}"/>
            </a:ext>
          </a:extLst>
        </xdr:cNvPr>
        <xdr:cNvSpPr/>
      </xdr:nvSpPr>
      <xdr:spPr>
        <a:xfrm>
          <a:off x="13096875" y="132617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28302</xdr:rowOff>
    </xdr:from>
    <xdr:to>
      <xdr:col>81</xdr:col>
      <xdr:colOff>50800</xdr:colOff>
      <xdr:row>82</xdr:row>
      <xdr:rowOff>60961</xdr:rowOff>
    </xdr:to>
    <xdr:cxnSp macro="">
      <xdr:nvCxnSpPr>
        <xdr:cNvPr id="537" name="直線コネクタ 536">
          <a:extLst>
            <a:ext uri="{FF2B5EF4-FFF2-40B4-BE49-F238E27FC236}">
              <a16:creationId xmlns:a16="http://schemas.microsoft.com/office/drawing/2014/main" id="{2186E687-68B1-43B9-AC56-07820B617EA2}"/>
            </a:ext>
          </a:extLst>
        </xdr:cNvPr>
        <xdr:cNvCxnSpPr/>
      </xdr:nvCxnSpPr>
      <xdr:spPr>
        <a:xfrm>
          <a:off x="13144500" y="13309327"/>
          <a:ext cx="790575"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119562</xdr:rowOff>
    </xdr:from>
    <xdr:to>
      <xdr:col>72</xdr:col>
      <xdr:colOff>38100</xdr:colOff>
      <xdr:row>82</xdr:row>
      <xdr:rowOff>49712</xdr:rowOff>
    </xdr:to>
    <xdr:sp macro="" textlink="">
      <xdr:nvSpPr>
        <xdr:cNvPr id="538" name="楕円 537">
          <a:extLst>
            <a:ext uri="{FF2B5EF4-FFF2-40B4-BE49-F238E27FC236}">
              <a16:creationId xmlns:a16="http://schemas.microsoft.com/office/drawing/2014/main" id="{7B9BE01D-D964-4E31-B0AC-0B8A4DB2EC61}"/>
            </a:ext>
          </a:extLst>
        </xdr:cNvPr>
        <xdr:cNvSpPr/>
      </xdr:nvSpPr>
      <xdr:spPr>
        <a:xfrm>
          <a:off x="12296775" y="132386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170362</xdr:rowOff>
    </xdr:from>
    <xdr:to>
      <xdr:col>76</xdr:col>
      <xdr:colOff>114300</xdr:colOff>
      <xdr:row>82</xdr:row>
      <xdr:rowOff>28302</xdr:rowOff>
    </xdr:to>
    <xdr:cxnSp macro="">
      <xdr:nvCxnSpPr>
        <xdr:cNvPr id="539" name="直線コネクタ 538">
          <a:extLst>
            <a:ext uri="{FF2B5EF4-FFF2-40B4-BE49-F238E27FC236}">
              <a16:creationId xmlns:a16="http://schemas.microsoft.com/office/drawing/2014/main" id="{6F826B68-637A-4E91-ACD8-E5A54AE4440C}"/>
            </a:ext>
          </a:extLst>
        </xdr:cNvPr>
        <xdr:cNvCxnSpPr/>
      </xdr:nvCxnSpPr>
      <xdr:spPr>
        <a:xfrm>
          <a:off x="12344400" y="13276762"/>
          <a:ext cx="800100" cy="3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88537</xdr:rowOff>
    </xdr:from>
    <xdr:to>
      <xdr:col>67</xdr:col>
      <xdr:colOff>101600</xdr:colOff>
      <xdr:row>82</xdr:row>
      <xdr:rowOff>18687</xdr:rowOff>
    </xdr:to>
    <xdr:sp macro="" textlink="">
      <xdr:nvSpPr>
        <xdr:cNvPr id="540" name="楕円 539">
          <a:extLst>
            <a:ext uri="{FF2B5EF4-FFF2-40B4-BE49-F238E27FC236}">
              <a16:creationId xmlns:a16="http://schemas.microsoft.com/office/drawing/2014/main" id="{BC7078F2-892B-4DCD-85C7-10F1485CFDAA}"/>
            </a:ext>
          </a:extLst>
        </xdr:cNvPr>
        <xdr:cNvSpPr/>
      </xdr:nvSpPr>
      <xdr:spPr>
        <a:xfrm>
          <a:off x="11487150" y="1320128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139337</xdr:rowOff>
    </xdr:from>
    <xdr:to>
      <xdr:col>71</xdr:col>
      <xdr:colOff>177800</xdr:colOff>
      <xdr:row>81</xdr:row>
      <xdr:rowOff>170362</xdr:rowOff>
    </xdr:to>
    <xdr:cxnSp macro="">
      <xdr:nvCxnSpPr>
        <xdr:cNvPr id="541" name="直線コネクタ 540">
          <a:extLst>
            <a:ext uri="{FF2B5EF4-FFF2-40B4-BE49-F238E27FC236}">
              <a16:creationId xmlns:a16="http://schemas.microsoft.com/office/drawing/2014/main" id="{DBE33D3B-30C8-49D1-B078-FC4F7CBA3DD7}"/>
            </a:ext>
          </a:extLst>
        </xdr:cNvPr>
        <xdr:cNvCxnSpPr/>
      </xdr:nvCxnSpPr>
      <xdr:spPr>
        <a:xfrm>
          <a:off x="11534775" y="13258437"/>
          <a:ext cx="809625" cy="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542" name="n_1aveValue【消防施設】&#10;有形固定資産減価償却率">
          <a:extLst>
            <a:ext uri="{FF2B5EF4-FFF2-40B4-BE49-F238E27FC236}">
              <a16:creationId xmlns:a16="http://schemas.microsoft.com/office/drawing/2014/main" id="{B0BD18A1-E7E6-416F-A4B2-6368DF909661}"/>
            </a:ext>
          </a:extLst>
        </xdr:cNvPr>
        <xdr:cNvSpPr txBox="1"/>
      </xdr:nvSpPr>
      <xdr:spPr>
        <a:xfrm>
          <a:off x="13745219" y="1358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63698</xdr:rowOff>
    </xdr:from>
    <xdr:ext cx="405111" cy="259045"/>
    <xdr:sp macro="" textlink="">
      <xdr:nvSpPr>
        <xdr:cNvPr id="543" name="n_2aveValue【消防施設】&#10;有形固定資産減価償却率">
          <a:extLst>
            <a:ext uri="{FF2B5EF4-FFF2-40B4-BE49-F238E27FC236}">
              <a16:creationId xmlns:a16="http://schemas.microsoft.com/office/drawing/2014/main" id="{11CAE1B6-BE1D-4D3A-85D0-117A0160ED2A}"/>
            </a:ext>
          </a:extLst>
        </xdr:cNvPr>
        <xdr:cNvSpPr txBox="1"/>
      </xdr:nvSpPr>
      <xdr:spPr>
        <a:xfrm>
          <a:off x="12964169" y="13506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31041</xdr:rowOff>
    </xdr:from>
    <xdr:ext cx="405111" cy="259045"/>
    <xdr:sp macro="" textlink="">
      <xdr:nvSpPr>
        <xdr:cNvPr id="544" name="n_3aveValue【消防施設】&#10;有形固定資産減価償却率">
          <a:extLst>
            <a:ext uri="{FF2B5EF4-FFF2-40B4-BE49-F238E27FC236}">
              <a16:creationId xmlns:a16="http://schemas.microsoft.com/office/drawing/2014/main" id="{0BFD57ED-2CBA-4775-9FCD-222666BE6588}"/>
            </a:ext>
          </a:extLst>
        </xdr:cNvPr>
        <xdr:cNvSpPr txBox="1"/>
      </xdr:nvSpPr>
      <xdr:spPr>
        <a:xfrm>
          <a:off x="12164069" y="1346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545" name="n_4aveValue【消防施設】&#10;有形固定資産減価償却率">
          <a:extLst>
            <a:ext uri="{FF2B5EF4-FFF2-40B4-BE49-F238E27FC236}">
              <a16:creationId xmlns:a16="http://schemas.microsoft.com/office/drawing/2014/main" id="{C47C1E12-4F10-4870-A6D7-9007D0DE741F}"/>
            </a:ext>
          </a:extLst>
        </xdr:cNvPr>
        <xdr:cNvSpPr txBox="1"/>
      </xdr:nvSpPr>
      <xdr:spPr>
        <a:xfrm>
          <a:off x="11354444" y="1346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128288</xdr:rowOff>
    </xdr:from>
    <xdr:ext cx="405111" cy="259045"/>
    <xdr:sp macro="" textlink="">
      <xdr:nvSpPr>
        <xdr:cNvPr id="546" name="n_1mainValue【消防施設】&#10;有形固定資産減価償却率">
          <a:extLst>
            <a:ext uri="{FF2B5EF4-FFF2-40B4-BE49-F238E27FC236}">
              <a16:creationId xmlns:a16="http://schemas.microsoft.com/office/drawing/2014/main" id="{3B6C75F6-3FFC-4335-AEE2-4252FC0BF15A}"/>
            </a:ext>
          </a:extLst>
        </xdr:cNvPr>
        <xdr:cNvSpPr txBox="1"/>
      </xdr:nvSpPr>
      <xdr:spPr>
        <a:xfrm>
          <a:off x="13745219" y="1307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547" name="n_2mainValue【消防施設】&#10;有形固定資産減価償却率">
          <a:extLst>
            <a:ext uri="{FF2B5EF4-FFF2-40B4-BE49-F238E27FC236}">
              <a16:creationId xmlns:a16="http://schemas.microsoft.com/office/drawing/2014/main" id="{C578254E-3E58-4AD2-8B4E-24BE6B079B9C}"/>
            </a:ext>
          </a:extLst>
        </xdr:cNvPr>
        <xdr:cNvSpPr txBox="1"/>
      </xdr:nvSpPr>
      <xdr:spPr>
        <a:xfrm>
          <a:off x="12964169" y="13049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548" name="n_3mainValue【消防施設】&#10;有形固定資産減価償却率">
          <a:extLst>
            <a:ext uri="{FF2B5EF4-FFF2-40B4-BE49-F238E27FC236}">
              <a16:creationId xmlns:a16="http://schemas.microsoft.com/office/drawing/2014/main" id="{8C5287B9-B282-4EEA-A5ED-DC8438610A41}"/>
            </a:ext>
          </a:extLst>
        </xdr:cNvPr>
        <xdr:cNvSpPr txBox="1"/>
      </xdr:nvSpPr>
      <xdr:spPr>
        <a:xfrm>
          <a:off x="12164069" y="13023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35214</xdr:rowOff>
    </xdr:from>
    <xdr:ext cx="405111" cy="259045"/>
    <xdr:sp macro="" textlink="">
      <xdr:nvSpPr>
        <xdr:cNvPr id="549" name="n_4mainValue【消防施設】&#10;有形固定資産減価償却率">
          <a:extLst>
            <a:ext uri="{FF2B5EF4-FFF2-40B4-BE49-F238E27FC236}">
              <a16:creationId xmlns:a16="http://schemas.microsoft.com/office/drawing/2014/main" id="{9D37186C-E2A6-4B1D-AAC5-1767239989BD}"/>
            </a:ext>
          </a:extLst>
        </xdr:cNvPr>
        <xdr:cNvSpPr txBox="1"/>
      </xdr:nvSpPr>
      <xdr:spPr>
        <a:xfrm>
          <a:off x="11354444" y="12989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a:extLst>
            <a:ext uri="{FF2B5EF4-FFF2-40B4-BE49-F238E27FC236}">
              <a16:creationId xmlns:a16="http://schemas.microsoft.com/office/drawing/2014/main" id="{DCD268F8-AF44-4340-90B6-372CEA9DF0B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a:extLst>
            <a:ext uri="{FF2B5EF4-FFF2-40B4-BE49-F238E27FC236}">
              <a16:creationId xmlns:a16="http://schemas.microsoft.com/office/drawing/2014/main" id="{21DC9C35-7C5A-4F73-836B-6E3D42D5D4FB}"/>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a:extLst>
            <a:ext uri="{FF2B5EF4-FFF2-40B4-BE49-F238E27FC236}">
              <a16:creationId xmlns:a16="http://schemas.microsoft.com/office/drawing/2014/main" id="{F5846B2F-FD4B-452E-AB3C-3BFD2ECBD01E}"/>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a:extLst>
            <a:ext uri="{FF2B5EF4-FFF2-40B4-BE49-F238E27FC236}">
              <a16:creationId xmlns:a16="http://schemas.microsoft.com/office/drawing/2014/main" id="{36257971-3327-4984-9541-4CFCFAD5C844}"/>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a:extLst>
            <a:ext uri="{FF2B5EF4-FFF2-40B4-BE49-F238E27FC236}">
              <a16:creationId xmlns:a16="http://schemas.microsoft.com/office/drawing/2014/main" id="{1F48AB2C-6B2C-416D-9B0F-A0730797B5C0}"/>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a:extLst>
            <a:ext uri="{FF2B5EF4-FFF2-40B4-BE49-F238E27FC236}">
              <a16:creationId xmlns:a16="http://schemas.microsoft.com/office/drawing/2014/main" id="{74610D26-347F-4899-8D14-E700F5C0EB5F}"/>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a:extLst>
            <a:ext uri="{FF2B5EF4-FFF2-40B4-BE49-F238E27FC236}">
              <a16:creationId xmlns:a16="http://schemas.microsoft.com/office/drawing/2014/main" id="{1EE3699C-3679-42E4-B4F7-73F015A26350}"/>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a:extLst>
            <a:ext uri="{FF2B5EF4-FFF2-40B4-BE49-F238E27FC236}">
              <a16:creationId xmlns:a16="http://schemas.microsoft.com/office/drawing/2014/main" id="{E11A7908-77FF-4C8C-8B10-24D6CE56FDC7}"/>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8" name="テキスト ボックス 557">
          <a:extLst>
            <a:ext uri="{FF2B5EF4-FFF2-40B4-BE49-F238E27FC236}">
              <a16:creationId xmlns:a16="http://schemas.microsoft.com/office/drawing/2014/main" id="{73436D35-4EE9-459E-A87F-6C52B183FE35}"/>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9" name="直線コネクタ 558">
          <a:extLst>
            <a:ext uri="{FF2B5EF4-FFF2-40B4-BE49-F238E27FC236}">
              <a16:creationId xmlns:a16="http://schemas.microsoft.com/office/drawing/2014/main" id="{477C64FD-CABB-4368-92C3-3D1AD95AB190}"/>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0" name="直線コネクタ 559">
          <a:extLst>
            <a:ext uri="{FF2B5EF4-FFF2-40B4-BE49-F238E27FC236}">
              <a16:creationId xmlns:a16="http://schemas.microsoft.com/office/drawing/2014/main" id="{2D81B510-6FAB-4743-B0F1-5DB37A1D8C68}"/>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1" name="テキスト ボックス 560">
          <a:extLst>
            <a:ext uri="{FF2B5EF4-FFF2-40B4-BE49-F238E27FC236}">
              <a16:creationId xmlns:a16="http://schemas.microsoft.com/office/drawing/2014/main" id="{D15BE161-B317-46EF-B189-34FA33595981}"/>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2" name="直線コネクタ 561">
          <a:extLst>
            <a:ext uri="{FF2B5EF4-FFF2-40B4-BE49-F238E27FC236}">
              <a16:creationId xmlns:a16="http://schemas.microsoft.com/office/drawing/2014/main" id="{3E728C38-ADEB-4F13-B203-2A08456A7D69}"/>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3" name="テキスト ボックス 562">
          <a:extLst>
            <a:ext uri="{FF2B5EF4-FFF2-40B4-BE49-F238E27FC236}">
              <a16:creationId xmlns:a16="http://schemas.microsoft.com/office/drawing/2014/main" id="{B240895B-D12C-4ACC-966E-BF871F675CDA}"/>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4" name="直線コネクタ 563">
          <a:extLst>
            <a:ext uri="{FF2B5EF4-FFF2-40B4-BE49-F238E27FC236}">
              <a16:creationId xmlns:a16="http://schemas.microsoft.com/office/drawing/2014/main" id="{5218FEFF-78A4-45F0-BE84-0CFCF6FD201D}"/>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5" name="テキスト ボックス 564">
          <a:extLst>
            <a:ext uri="{FF2B5EF4-FFF2-40B4-BE49-F238E27FC236}">
              <a16:creationId xmlns:a16="http://schemas.microsoft.com/office/drawing/2014/main" id="{56EBF95E-D4E3-4885-B0DE-016EC2DC4809}"/>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6" name="直線コネクタ 565">
          <a:extLst>
            <a:ext uri="{FF2B5EF4-FFF2-40B4-BE49-F238E27FC236}">
              <a16:creationId xmlns:a16="http://schemas.microsoft.com/office/drawing/2014/main" id="{E15BF47C-4268-4D73-937D-B8884105A64A}"/>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7" name="テキスト ボックス 566">
          <a:extLst>
            <a:ext uri="{FF2B5EF4-FFF2-40B4-BE49-F238E27FC236}">
              <a16:creationId xmlns:a16="http://schemas.microsoft.com/office/drawing/2014/main" id="{E1EB9882-F662-4639-99A6-7C038B4C9C7D}"/>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8" name="直線コネクタ 567">
          <a:extLst>
            <a:ext uri="{FF2B5EF4-FFF2-40B4-BE49-F238E27FC236}">
              <a16:creationId xmlns:a16="http://schemas.microsoft.com/office/drawing/2014/main" id="{FA383D58-BF79-435E-906B-9A6EDEDE537F}"/>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9" name="テキスト ボックス 568">
          <a:extLst>
            <a:ext uri="{FF2B5EF4-FFF2-40B4-BE49-F238E27FC236}">
              <a16:creationId xmlns:a16="http://schemas.microsoft.com/office/drawing/2014/main" id="{3F4FCCD8-B167-4CFF-9CDD-07A2534B83E5}"/>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0" name="【消防施設】&#10;一人当たり面積グラフ枠">
          <a:extLst>
            <a:ext uri="{FF2B5EF4-FFF2-40B4-BE49-F238E27FC236}">
              <a16:creationId xmlns:a16="http://schemas.microsoft.com/office/drawing/2014/main" id="{6F582191-2314-4577-8F71-F556FDCBF09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571" name="直線コネクタ 570">
          <a:extLst>
            <a:ext uri="{FF2B5EF4-FFF2-40B4-BE49-F238E27FC236}">
              <a16:creationId xmlns:a16="http://schemas.microsoft.com/office/drawing/2014/main" id="{73DBC158-B2B5-421E-B12C-F35D187ECDF5}"/>
            </a:ext>
          </a:extLst>
        </xdr:cNvPr>
        <xdr:cNvCxnSpPr/>
      </xdr:nvCxnSpPr>
      <xdr:spPr>
        <a:xfrm flipV="1">
          <a:off x="19954239" y="12782550"/>
          <a:ext cx="0" cy="117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72" name="【消防施設】&#10;一人当たり面積最小値テキスト">
          <a:extLst>
            <a:ext uri="{FF2B5EF4-FFF2-40B4-BE49-F238E27FC236}">
              <a16:creationId xmlns:a16="http://schemas.microsoft.com/office/drawing/2014/main" id="{C99EAAFD-C509-49E9-8EEB-4ACEB2ADFF85}"/>
            </a:ext>
          </a:extLst>
        </xdr:cNvPr>
        <xdr:cNvSpPr txBox="1"/>
      </xdr:nvSpPr>
      <xdr:spPr>
        <a:xfrm>
          <a:off x="19992975" y="1395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73" name="直線コネクタ 572">
          <a:extLst>
            <a:ext uri="{FF2B5EF4-FFF2-40B4-BE49-F238E27FC236}">
              <a16:creationId xmlns:a16="http://schemas.microsoft.com/office/drawing/2014/main" id="{AC6AEE8A-1BDD-4DF7-81C2-DBF5CFE67B0B}"/>
            </a:ext>
          </a:extLst>
        </xdr:cNvPr>
        <xdr:cNvCxnSpPr/>
      </xdr:nvCxnSpPr>
      <xdr:spPr>
        <a:xfrm>
          <a:off x="19878675" y="139531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574" name="【消防施設】&#10;一人当たり面積最大値テキスト">
          <a:extLst>
            <a:ext uri="{FF2B5EF4-FFF2-40B4-BE49-F238E27FC236}">
              <a16:creationId xmlns:a16="http://schemas.microsoft.com/office/drawing/2014/main" id="{2FC19ADB-FB70-49A8-91D8-DA4BA22F7168}"/>
            </a:ext>
          </a:extLst>
        </xdr:cNvPr>
        <xdr:cNvSpPr txBox="1"/>
      </xdr:nvSpPr>
      <xdr:spPr>
        <a:xfrm>
          <a:off x="19992975"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575" name="直線コネクタ 574">
          <a:extLst>
            <a:ext uri="{FF2B5EF4-FFF2-40B4-BE49-F238E27FC236}">
              <a16:creationId xmlns:a16="http://schemas.microsoft.com/office/drawing/2014/main" id="{E6C84229-5BAE-49FA-8967-DBC9590D71FA}"/>
            </a:ext>
          </a:extLst>
        </xdr:cNvPr>
        <xdr:cNvCxnSpPr/>
      </xdr:nvCxnSpPr>
      <xdr:spPr>
        <a:xfrm>
          <a:off x="19878675"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576" name="【消防施設】&#10;一人当たり面積平均値テキスト">
          <a:extLst>
            <a:ext uri="{FF2B5EF4-FFF2-40B4-BE49-F238E27FC236}">
              <a16:creationId xmlns:a16="http://schemas.microsoft.com/office/drawing/2014/main" id="{0D356B6D-497F-42C0-9AA0-F376068AADA9}"/>
            </a:ext>
          </a:extLst>
        </xdr:cNvPr>
        <xdr:cNvSpPr txBox="1"/>
      </xdr:nvSpPr>
      <xdr:spPr>
        <a:xfrm>
          <a:off x="19992975" y="13617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577" name="フローチャート: 判断 576">
          <a:extLst>
            <a:ext uri="{FF2B5EF4-FFF2-40B4-BE49-F238E27FC236}">
              <a16:creationId xmlns:a16="http://schemas.microsoft.com/office/drawing/2014/main" id="{8C3CE74A-6C32-4AD2-8A5A-2FE2F03C153F}"/>
            </a:ext>
          </a:extLst>
        </xdr:cNvPr>
        <xdr:cNvSpPr/>
      </xdr:nvSpPr>
      <xdr:spPr>
        <a:xfrm>
          <a:off x="19897725" y="136392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78" name="フローチャート: 判断 577">
          <a:extLst>
            <a:ext uri="{FF2B5EF4-FFF2-40B4-BE49-F238E27FC236}">
              <a16:creationId xmlns:a16="http://schemas.microsoft.com/office/drawing/2014/main" id="{6E69F18A-5C56-46C9-AFC5-369683CFBA66}"/>
            </a:ext>
          </a:extLst>
        </xdr:cNvPr>
        <xdr:cNvSpPr/>
      </xdr:nvSpPr>
      <xdr:spPr>
        <a:xfrm>
          <a:off x="19154775" y="136315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579" name="フローチャート: 判断 578">
          <a:extLst>
            <a:ext uri="{FF2B5EF4-FFF2-40B4-BE49-F238E27FC236}">
              <a16:creationId xmlns:a16="http://schemas.microsoft.com/office/drawing/2014/main" id="{E9099BDB-DF18-45F8-9DCD-6983CE00BF3D}"/>
            </a:ext>
          </a:extLst>
        </xdr:cNvPr>
        <xdr:cNvSpPr/>
      </xdr:nvSpPr>
      <xdr:spPr>
        <a:xfrm>
          <a:off x="18345150" y="134691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26163</xdr:rowOff>
    </xdr:from>
    <xdr:to>
      <xdr:col>102</xdr:col>
      <xdr:colOff>165100</xdr:colOff>
      <xdr:row>83</xdr:row>
      <xdr:rowOff>127763</xdr:rowOff>
    </xdr:to>
    <xdr:sp macro="" textlink="">
      <xdr:nvSpPr>
        <xdr:cNvPr id="580" name="フローチャート: 判断 579">
          <a:extLst>
            <a:ext uri="{FF2B5EF4-FFF2-40B4-BE49-F238E27FC236}">
              <a16:creationId xmlns:a16="http://schemas.microsoft.com/office/drawing/2014/main" id="{556CA315-AF72-4866-910B-E2612B8E347A}"/>
            </a:ext>
          </a:extLst>
        </xdr:cNvPr>
        <xdr:cNvSpPr/>
      </xdr:nvSpPr>
      <xdr:spPr>
        <a:xfrm>
          <a:off x="17554575" y="134691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49022</xdr:rowOff>
    </xdr:from>
    <xdr:to>
      <xdr:col>98</xdr:col>
      <xdr:colOff>38100</xdr:colOff>
      <xdr:row>83</xdr:row>
      <xdr:rowOff>150622</xdr:rowOff>
    </xdr:to>
    <xdr:sp macro="" textlink="">
      <xdr:nvSpPr>
        <xdr:cNvPr id="581" name="フローチャート: 判断 580">
          <a:extLst>
            <a:ext uri="{FF2B5EF4-FFF2-40B4-BE49-F238E27FC236}">
              <a16:creationId xmlns:a16="http://schemas.microsoft.com/office/drawing/2014/main" id="{7D6CEC8D-F036-4F6F-B13D-74E4CF593B13}"/>
            </a:ext>
          </a:extLst>
        </xdr:cNvPr>
        <xdr:cNvSpPr/>
      </xdr:nvSpPr>
      <xdr:spPr>
        <a:xfrm>
          <a:off x="16754475" y="1348562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B7B40CD-675D-4721-B6ED-CBBBC92E1E96}"/>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20003256-5FD2-463A-B94B-57FAC41F6117}"/>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A0B3EF4-0E1E-45C8-92E3-FA9B2C07DE36}"/>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F2122300-3566-4A03-B72E-EAA0E132971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4CBC617D-3FD0-48E4-B822-4A07854834C0}"/>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587" name="楕円 586">
          <a:extLst>
            <a:ext uri="{FF2B5EF4-FFF2-40B4-BE49-F238E27FC236}">
              <a16:creationId xmlns:a16="http://schemas.microsoft.com/office/drawing/2014/main" id="{2D389474-FE03-4E54-84EE-3702BA547ED4}"/>
            </a:ext>
          </a:extLst>
        </xdr:cNvPr>
        <xdr:cNvSpPr/>
      </xdr:nvSpPr>
      <xdr:spPr>
        <a:xfrm>
          <a:off x="19154775" y="137046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106172</xdr:rowOff>
    </xdr:from>
    <xdr:to>
      <xdr:col>107</xdr:col>
      <xdr:colOff>101600</xdr:colOff>
      <xdr:row>85</xdr:row>
      <xdr:rowOff>36322</xdr:rowOff>
    </xdr:to>
    <xdr:sp macro="" textlink="">
      <xdr:nvSpPr>
        <xdr:cNvPr id="588" name="楕円 587">
          <a:extLst>
            <a:ext uri="{FF2B5EF4-FFF2-40B4-BE49-F238E27FC236}">
              <a16:creationId xmlns:a16="http://schemas.microsoft.com/office/drawing/2014/main" id="{B4B0E748-947F-4B2A-884F-9C43031119BF}"/>
            </a:ext>
          </a:extLst>
        </xdr:cNvPr>
        <xdr:cNvSpPr/>
      </xdr:nvSpPr>
      <xdr:spPr>
        <a:xfrm>
          <a:off x="18345150" y="137046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589" name="直線コネクタ 588">
          <a:extLst>
            <a:ext uri="{FF2B5EF4-FFF2-40B4-BE49-F238E27FC236}">
              <a16:creationId xmlns:a16="http://schemas.microsoft.com/office/drawing/2014/main" id="{8EABF7A4-95C2-433D-AA77-21FF02A03AE8}"/>
            </a:ext>
          </a:extLst>
        </xdr:cNvPr>
        <xdr:cNvCxnSpPr/>
      </xdr:nvCxnSpPr>
      <xdr:spPr>
        <a:xfrm>
          <a:off x="18392775" y="1376184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590" name="楕円 589">
          <a:extLst>
            <a:ext uri="{FF2B5EF4-FFF2-40B4-BE49-F238E27FC236}">
              <a16:creationId xmlns:a16="http://schemas.microsoft.com/office/drawing/2014/main" id="{F050761B-AE85-4C54-93EA-FEE6B48EF589}"/>
            </a:ext>
          </a:extLst>
        </xdr:cNvPr>
        <xdr:cNvSpPr/>
      </xdr:nvSpPr>
      <xdr:spPr>
        <a:xfrm>
          <a:off x="17554575" y="137046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156972</xdr:rowOff>
    </xdr:to>
    <xdr:cxnSp macro="">
      <xdr:nvCxnSpPr>
        <xdr:cNvPr id="591" name="直線コネクタ 590">
          <a:extLst>
            <a:ext uri="{FF2B5EF4-FFF2-40B4-BE49-F238E27FC236}">
              <a16:creationId xmlns:a16="http://schemas.microsoft.com/office/drawing/2014/main" id="{C8880E7B-3968-4E79-8402-C8589B27F9A3}"/>
            </a:ext>
          </a:extLst>
        </xdr:cNvPr>
        <xdr:cNvCxnSpPr/>
      </xdr:nvCxnSpPr>
      <xdr:spPr>
        <a:xfrm>
          <a:off x="17602200" y="1376184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592" name="楕円 591">
          <a:extLst>
            <a:ext uri="{FF2B5EF4-FFF2-40B4-BE49-F238E27FC236}">
              <a16:creationId xmlns:a16="http://schemas.microsoft.com/office/drawing/2014/main" id="{ED11EE07-98B0-4A20-9D83-A0C219446258}"/>
            </a:ext>
          </a:extLst>
        </xdr:cNvPr>
        <xdr:cNvSpPr/>
      </xdr:nvSpPr>
      <xdr:spPr>
        <a:xfrm>
          <a:off x="16754475" y="137046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156972</xdr:rowOff>
    </xdr:to>
    <xdr:cxnSp macro="">
      <xdr:nvCxnSpPr>
        <xdr:cNvPr id="593" name="直線コネクタ 592">
          <a:extLst>
            <a:ext uri="{FF2B5EF4-FFF2-40B4-BE49-F238E27FC236}">
              <a16:creationId xmlns:a16="http://schemas.microsoft.com/office/drawing/2014/main" id="{C2CB1CCB-1D0A-4DD7-B01F-84C4314D1256}"/>
            </a:ext>
          </a:extLst>
        </xdr:cNvPr>
        <xdr:cNvCxnSpPr/>
      </xdr:nvCxnSpPr>
      <xdr:spPr>
        <a:xfrm>
          <a:off x="16802100" y="1376184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594" name="n_1aveValue【消防施設】&#10;一人当たり面積">
          <a:extLst>
            <a:ext uri="{FF2B5EF4-FFF2-40B4-BE49-F238E27FC236}">
              <a16:creationId xmlns:a16="http://schemas.microsoft.com/office/drawing/2014/main" id="{BBFA702C-8CEB-49E3-8670-5FD41FCCD672}"/>
            </a:ext>
          </a:extLst>
        </xdr:cNvPr>
        <xdr:cNvSpPr txBox="1"/>
      </xdr:nvSpPr>
      <xdr:spPr>
        <a:xfrm>
          <a:off x="18983402"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595" name="n_2aveValue【消防施設】&#10;一人当たり面積">
          <a:extLst>
            <a:ext uri="{FF2B5EF4-FFF2-40B4-BE49-F238E27FC236}">
              <a16:creationId xmlns:a16="http://schemas.microsoft.com/office/drawing/2014/main" id="{7921943E-9D7B-4608-879F-F39EAC10B2EA}"/>
            </a:ext>
          </a:extLst>
        </xdr:cNvPr>
        <xdr:cNvSpPr txBox="1"/>
      </xdr:nvSpPr>
      <xdr:spPr>
        <a:xfrm>
          <a:off x="18183302" y="1325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144290</xdr:rowOff>
    </xdr:from>
    <xdr:ext cx="469744" cy="259045"/>
    <xdr:sp macro="" textlink="">
      <xdr:nvSpPr>
        <xdr:cNvPr id="596" name="n_3aveValue【消防施設】&#10;一人当たり面積">
          <a:extLst>
            <a:ext uri="{FF2B5EF4-FFF2-40B4-BE49-F238E27FC236}">
              <a16:creationId xmlns:a16="http://schemas.microsoft.com/office/drawing/2014/main" id="{89CDE321-41DA-4F1D-A929-91D0A10DD427}"/>
            </a:ext>
          </a:extLst>
        </xdr:cNvPr>
        <xdr:cNvSpPr txBox="1"/>
      </xdr:nvSpPr>
      <xdr:spPr>
        <a:xfrm>
          <a:off x="17383202" y="1325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167149</xdr:rowOff>
    </xdr:from>
    <xdr:ext cx="469744" cy="259045"/>
    <xdr:sp macro="" textlink="">
      <xdr:nvSpPr>
        <xdr:cNvPr id="597" name="n_4aveValue【消防施設】&#10;一人当たり面積">
          <a:extLst>
            <a:ext uri="{FF2B5EF4-FFF2-40B4-BE49-F238E27FC236}">
              <a16:creationId xmlns:a16="http://schemas.microsoft.com/office/drawing/2014/main" id="{7C313702-1D87-4FA5-B9D3-79ED2FFF8174}"/>
            </a:ext>
          </a:extLst>
        </xdr:cNvPr>
        <xdr:cNvSpPr txBox="1"/>
      </xdr:nvSpPr>
      <xdr:spPr>
        <a:xfrm>
          <a:off x="16592627" y="1327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598" name="n_1mainValue【消防施設】&#10;一人当たり面積">
          <a:extLst>
            <a:ext uri="{FF2B5EF4-FFF2-40B4-BE49-F238E27FC236}">
              <a16:creationId xmlns:a16="http://schemas.microsoft.com/office/drawing/2014/main" id="{E5EB3990-CAE9-44FE-ACAA-6BB69F4E695F}"/>
            </a:ext>
          </a:extLst>
        </xdr:cNvPr>
        <xdr:cNvSpPr txBox="1"/>
      </xdr:nvSpPr>
      <xdr:spPr>
        <a:xfrm>
          <a:off x="18983402" y="1379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599" name="n_2mainValue【消防施設】&#10;一人当たり面積">
          <a:extLst>
            <a:ext uri="{FF2B5EF4-FFF2-40B4-BE49-F238E27FC236}">
              <a16:creationId xmlns:a16="http://schemas.microsoft.com/office/drawing/2014/main" id="{CF3C5F5A-A61C-4DE6-B6FA-2509CE8AD515}"/>
            </a:ext>
          </a:extLst>
        </xdr:cNvPr>
        <xdr:cNvSpPr txBox="1"/>
      </xdr:nvSpPr>
      <xdr:spPr>
        <a:xfrm>
          <a:off x="18183302" y="1379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600" name="n_3mainValue【消防施設】&#10;一人当たり面積">
          <a:extLst>
            <a:ext uri="{FF2B5EF4-FFF2-40B4-BE49-F238E27FC236}">
              <a16:creationId xmlns:a16="http://schemas.microsoft.com/office/drawing/2014/main" id="{369C32B0-2FCE-45F1-8815-11C3CA4DC81A}"/>
            </a:ext>
          </a:extLst>
        </xdr:cNvPr>
        <xdr:cNvSpPr txBox="1"/>
      </xdr:nvSpPr>
      <xdr:spPr>
        <a:xfrm>
          <a:off x="17383202" y="1379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601" name="n_4mainValue【消防施設】&#10;一人当たり面積">
          <a:extLst>
            <a:ext uri="{FF2B5EF4-FFF2-40B4-BE49-F238E27FC236}">
              <a16:creationId xmlns:a16="http://schemas.microsoft.com/office/drawing/2014/main" id="{382366B6-3B60-4B40-BF69-6902FADDF26B}"/>
            </a:ext>
          </a:extLst>
        </xdr:cNvPr>
        <xdr:cNvSpPr txBox="1"/>
      </xdr:nvSpPr>
      <xdr:spPr>
        <a:xfrm>
          <a:off x="16592627" y="1379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a:extLst>
            <a:ext uri="{FF2B5EF4-FFF2-40B4-BE49-F238E27FC236}">
              <a16:creationId xmlns:a16="http://schemas.microsoft.com/office/drawing/2014/main" id="{B06F75A9-7DE0-48B4-B029-36A94C6833D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a:extLst>
            <a:ext uri="{FF2B5EF4-FFF2-40B4-BE49-F238E27FC236}">
              <a16:creationId xmlns:a16="http://schemas.microsoft.com/office/drawing/2014/main" id="{A6BA4977-6977-4CD6-9C79-D9E0BD999B55}"/>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a:extLst>
            <a:ext uri="{FF2B5EF4-FFF2-40B4-BE49-F238E27FC236}">
              <a16:creationId xmlns:a16="http://schemas.microsoft.com/office/drawing/2014/main" id="{F29071B4-AB95-4426-B0E3-1D65523AB215}"/>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a:extLst>
            <a:ext uri="{FF2B5EF4-FFF2-40B4-BE49-F238E27FC236}">
              <a16:creationId xmlns:a16="http://schemas.microsoft.com/office/drawing/2014/main" id="{948BF3BF-BD06-4F11-AF90-8D4DE723BDB9}"/>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a:extLst>
            <a:ext uri="{FF2B5EF4-FFF2-40B4-BE49-F238E27FC236}">
              <a16:creationId xmlns:a16="http://schemas.microsoft.com/office/drawing/2014/main" id="{692EB5A7-0A66-415A-8CDC-2FBEAC90D81C}"/>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a:extLst>
            <a:ext uri="{FF2B5EF4-FFF2-40B4-BE49-F238E27FC236}">
              <a16:creationId xmlns:a16="http://schemas.microsoft.com/office/drawing/2014/main" id="{46E69E48-AEE5-4DDD-A0A5-B3BCE7CD981D}"/>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a:extLst>
            <a:ext uri="{FF2B5EF4-FFF2-40B4-BE49-F238E27FC236}">
              <a16:creationId xmlns:a16="http://schemas.microsoft.com/office/drawing/2014/main" id="{DD9283C4-39C8-49FF-A2BA-5DFEE45D47C3}"/>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a:extLst>
            <a:ext uri="{FF2B5EF4-FFF2-40B4-BE49-F238E27FC236}">
              <a16:creationId xmlns:a16="http://schemas.microsoft.com/office/drawing/2014/main" id="{5C9B9BD8-18C0-4C8B-8E66-92209093FF74}"/>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a:extLst>
            <a:ext uri="{FF2B5EF4-FFF2-40B4-BE49-F238E27FC236}">
              <a16:creationId xmlns:a16="http://schemas.microsoft.com/office/drawing/2014/main" id="{8A0AE4AB-085B-4DA3-9E15-2AA3166C0881}"/>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a:extLst>
            <a:ext uri="{FF2B5EF4-FFF2-40B4-BE49-F238E27FC236}">
              <a16:creationId xmlns:a16="http://schemas.microsoft.com/office/drawing/2014/main" id="{276AF5A4-725B-4990-B100-70BBCD5A4541}"/>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2" name="テキスト ボックス 611">
          <a:extLst>
            <a:ext uri="{FF2B5EF4-FFF2-40B4-BE49-F238E27FC236}">
              <a16:creationId xmlns:a16="http://schemas.microsoft.com/office/drawing/2014/main" id="{16B8A8E9-5ED8-42D7-BCB2-541EED8348C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3" name="直線コネクタ 612">
          <a:extLst>
            <a:ext uri="{FF2B5EF4-FFF2-40B4-BE49-F238E27FC236}">
              <a16:creationId xmlns:a16="http://schemas.microsoft.com/office/drawing/2014/main" id="{ED4A7C74-3EBF-4E43-913F-8A94E00C5141}"/>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4" name="テキスト ボックス 613">
          <a:extLst>
            <a:ext uri="{FF2B5EF4-FFF2-40B4-BE49-F238E27FC236}">
              <a16:creationId xmlns:a16="http://schemas.microsoft.com/office/drawing/2014/main" id="{ACEC07C3-CA47-4200-8E54-204E976D8CF2}"/>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5" name="直線コネクタ 614">
          <a:extLst>
            <a:ext uri="{FF2B5EF4-FFF2-40B4-BE49-F238E27FC236}">
              <a16:creationId xmlns:a16="http://schemas.microsoft.com/office/drawing/2014/main" id="{8B21A710-60C7-445D-BCA2-4F52705A119A}"/>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6" name="テキスト ボックス 615">
          <a:extLst>
            <a:ext uri="{FF2B5EF4-FFF2-40B4-BE49-F238E27FC236}">
              <a16:creationId xmlns:a16="http://schemas.microsoft.com/office/drawing/2014/main" id="{E9D151B4-B9E8-4156-8477-049C79D45C5C}"/>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7" name="直線コネクタ 616">
          <a:extLst>
            <a:ext uri="{FF2B5EF4-FFF2-40B4-BE49-F238E27FC236}">
              <a16:creationId xmlns:a16="http://schemas.microsoft.com/office/drawing/2014/main" id="{739B4C7D-A270-4943-B90D-E56708358EF7}"/>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8" name="テキスト ボックス 617">
          <a:extLst>
            <a:ext uri="{FF2B5EF4-FFF2-40B4-BE49-F238E27FC236}">
              <a16:creationId xmlns:a16="http://schemas.microsoft.com/office/drawing/2014/main" id="{FED719B8-A2E4-4875-9D67-BF8B82509CA6}"/>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9" name="直線コネクタ 618">
          <a:extLst>
            <a:ext uri="{FF2B5EF4-FFF2-40B4-BE49-F238E27FC236}">
              <a16:creationId xmlns:a16="http://schemas.microsoft.com/office/drawing/2014/main" id="{98246FCD-C54C-4F5A-B679-5CB335AD0418}"/>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0" name="テキスト ボックス 619">
          <a:extLst>
            <a:ext uri="{FF2B5EF4-FFF2-40B4-BE49-F238E27FC236}">
              <a16:creationId xmlns:a16="http://schemas.microsoft.com/office/drawing/2014/main" id="{11BE46E1-F816-4BF6-AE88-046C4EBCC20F}"/>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1" name="直線コネクタ 620">
          <a:extLst>
            <a:ext uri="{FF2B5EF4-FFF2-40B4-BE49-F238E27FC236}">
              <a16:creationId xmlns:a16="http://schemas.microsoft.com/office/drawing/2014/main" id="{5DD3AC72-A50F-4BDF-93C0-91DF544E1648}"/>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2" name="テキスト ボックス 621">
          <a:extLst>
            <a:ext uri="{FF2B5EF4-FFF2-40B4-BE49-F238E27FC236}">
              <a16:creationId xmlns:a16="http://schemas.microsoft.com/office/drawing/2014/main" id="{BCC67688-E66C-4DD2-8747-C064CF65DAC8}"/>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3" name="直線コネクタ 622">
          <a:extLst>
            <a:ext uri="{FF2B5EF4-FFF2-40B4-BE49-F238E27FC236}">
              <a16:creationId xmlns:a16="http://schemas.microsoft.com/office/drawing/2014/main" id="{C2CBAA00-F49F-4FC8-9691-1C1C20C3A1CF}"/>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4" name="テキスト ボックス 623">
          <a:extLst>
            <a:ext uri="{FF2B5EF4-FFF2-40B4-BE49-F238E27FC236}">
              <a16:creationId xmlns:a16="http://schemas.microsoft.com/office/drawing/2014/main" id="{6C8D61FF-8DEC-4C1C-987D-EB7CDD9756C3}"/>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a:extLst>
            <a:ext uri="{FF2B5EF4-FFF2-40B4-BE49-F238E27FC236}">
              <a16:creationId xmlns:a16="http://schemas.microsoft.com/office/drawing/2014/main" id="{9BE8823B-BF3B-42AE-A7B5-443656E9D7B4}"/>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庁舎】&#10;有形固定資産減価償却率グラフ枠">
          <a:extLst>
            <a:ext uri="{FF2B5EF4-FFF2-40B4-BE49-F238E27FC236}">
              <a16:creationId xmlns:a16="http://schemas.microsoft.com/office/drawing/2014/main" id="{0B069A79-E8B7-4923-A5C6-6B048D6178F4}"/>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627" name="直線コネクタ 626">
          <a:extLst>
            <a:ext uri="{FF2B5EF4-FFF2-40B4-BE49-F238E27FC236}">
              <a16:creationId xmlns:a16="http://schemas.microsoft.com/office/drawing/2014/main" id="{248AFDFF-3387-4492-A1D7-8513EC43BC53}"/>
            </a:ext>
          </a:extLst>
        </xdr:cNvPr>
        <xdr:cNvCxnSpPr/>
      </xdr:nvCxnSpPr>
      <xdr:spPr>
        <a:xfrm flipV="1">
          <a:off x="14696439" y="16162293"/>
          <a:ext cx="0" cy="144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628" name="【庁舎】&#10;有形固定資産減価償却率最小値テキスト">
          <a:extLst>
            <a:ext uri="{FF2B5EF4-FFF2-40B4-BE49-F238E27FC236}">
              <a16:creationId xmlns:a16="http://schemas.microsoft.com/office/drawing/2014/main" id="{51D90D43-E84A-4C2C-93CD-71E32E04F187}"/>
            </a:ext>
          </a:extLst>
        </xdr:cNvPr>
        <xdr:cNvSpPr txBox="1"/>
      </xdr:nvSpPr>
      <xdr:spPr>
        <a:xfrm>
          <a:off x="14735175"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629" name="直線コネクタ 628">
          <a:extLst>
            <a:ext uri="{FF2B5EF4-FFF2-40B4-BE49-F238E27FC236}">
              <a16:creationId xmlns:a16="http://schemas.microsoft.com/office/drawing/2014/main" id="{270E1BE0-A68C-4215-94CF-A72395BB4F98}"/>
            </a:ext>
          </a:extLst>
        </xdr:cNvPr>
        <xdr:cNvCxnSpPr/>
      </xdr:nvCxnSpPr>
      <xdr:spPr>
        <a:xfrm>
          <a:off x="14611350" y="17609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630" name="【庁舎】&#10;有形固定資産減価償却率最大値テキスト">
          <a:extLst>
            <a:ext uri="{FF2B5EF4-FFF2-40B4-BE49-F238E27FC236}">
              <a16:creationId xmlns:a16="http://schemas.microsoft.com/office/drawing/2014/main" id="{BBD07A26-8E47-41D1-BA9A-33AD3AB8F444}"/>
            </a:ext>
          </a:extLst>
        </xdr:cNvPr>
        <xdr:cNvSpPr txBox="1"/>
      </xdr:nvSpPr>
      <xdr:spPr>
        <a:xfrm>
          <a:off x="14735175" y="159470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631" name="直線コネクタ 630">
          <a:extLst>
            <a:ext uri="{FF2B5EF4-FFF2-40B4-BE49-F238E27FC236}">
              <a16:creationId xmlns:a16="http://schemas.microsoft.com/office/drawing/2014/main" id="{56121D74-88DF-4424-9CC5-21D20050AFD3}"/>
            </a:ext>
          </a:extLst>
        </xdr:cNvPr>
        <xdr:cNvCxnSpPr/>
      </xdr:nvCxnSpPr>
      <xdr:spPr>
        <a:xfrm>
          <a:off x="14611350" y="161622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632" name="【庁舎】&#10;有形固定資産減価償却率平均値テキスト">
          <a:extLst>
            <a:ext uri="{FF2B5EF4-FFF2-40B4-BE49-F238E27FC236}">
              <a16:creationId xmlns:a16="http://schemas.microsoft.com/office/drawing/2014/main" id="{4DA0B770-FE95-45C2-A71C-0C6E71DF2BC2}"/>
            </a:ext>
          </a:extLst>
        </xdr:cNvPr>
        <xdr:cNvSpPr txBox="1"/>
      </xdr:nvSpPr>
      <xdr:spPr>
        <a:xfrm>
          <a:off x="14735175" y="16837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633" name="フローチャート: 判断 632">
          <a:extLst>
            <a:ext uri="{FF2B5EF4-FFF2-40B4-BE49-F238E27FC236}">
              <a16:creationId xmlns:a16="http://schemas.microsoft.com/office/drawing/2014/main" id="{DEBF809C-2DD5-4DE8-9386-7C159A941BBF}"/>
            </a:ext>
          </a:extLst>
        </xdr:cNvPr>
        <xdr:cNvSpPr/>
      </xdr:nvSpPr>
      <xdr:spPr>
        <a:xfrm>
          <a:off x="14649450" y="168590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634" name="フローチャート: 判断 633">
          <a:extLst>
            <a:ext uri="{FF2B5EF4-FFF2-40B4-BE49-F238E27FC236}">
              <a16:creationId xmlns:a16="http://schemas.microsoft.com/office/drawing/2014/main" id="{EFBDFA71-443D-4682-B176-C6B793612C35}"/>
            </a:ext>
          </a:extLst>
        </xdr:cNvPr>
        <xdr:cNvSpPr/>
      </xdr:nvSpPr>
      <xdr:spPr>
        <a:xfrm>
          <a:off x="13887450" y="168851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635" name="フローチャート: 判断 634">
          <a:extLst>
            <a:ext uri="{FF2B5EF4-FFF2-40B4-BE49-F238E27FC236}">
              <a16:creationId xmlns:a16="http://schemas.microsoft.com/office/drawing/2014/main" id="{82812E50-E151-48AE-B266-A2F9E7FDC63C}"/>
            </a:ext>
          </a:extLst>
        </xdr:cNvPr>
        <xdr:cNvSpPr/>
      </xdr:nvSpPr>
      <xdr:spPr>
        <a:xfrm>
          <a:off x="13096875" y="168196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636" name="フローチャート: 判断 635">
          <a:extLst>
            <a:ext uri="{FF2B5EF4-FFF2-40B4-BE49-F238E27FC236}">
              <a16:creationId xmlns:a16="http://schemas.microsoft.com/office/drawing/2014/main" id="{C80ADB89-FF5C-4DF7-91C7-ECF441F8EF47}"/>
            </a:ext>
          </a:extLst>
        </xdr:cNvPr>
        <xdr:cNvSpPr/>
      </xdr:nvSpPr>
      <xdr:spPr>
        <a:xfrm>
          <a:off x="12296775" y="1680482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637" name="フローチャート: 判断 636">
          <a:extLst>
            <a:ext uri="{FF2B5EF4-FFF2-40B4-BE49-F238E27FC236}">
              <a16:creationId xmlns:a16="http://schemas.microsoft.com/office/drawing/2014/main" id="{5ABCBB38-9336-4B61-ACDF-4918603626DA}"/>
            </a:ext>
          </a:extLst>
        </xdr:cNvPr>
        <xdr:cNvSpPr/>
      </xdr:nvSpPr>
      <xdr:spPr>
        <a:xfrm>
          <a:off x="11487150" y="168196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31CE599D-BDBF-4DAE-B1A7-76F817F69071}"/>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386FA02A-513B-42FA-B202-2984CB383400}"/>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ED68980C-821C-45B8-8BF5-1E522CF70C2A}"/>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87F56ADA-7837-4AB8-9ACA-F80795DBB8B6}"/>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EFE71E0F-5215-4534-8A4F-183FD36BF575}"/>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53158</xdr:rowOff>
    </xdr:from>
    <xdr:to>
      <xdr:col>81</xdr:col>
      <xdr:colOff>101600</xdr:colOff>
      <xdr:row>106</xdr:row>
      <xdr:rowOff>154758</xdr:rowOff>
    </xdr:to>
    <xdr:sp macro="" textlink="">
      <xdr:nvSpPr>
        <xdr:cNvPr id="643" name="楕円 642">
          <a:extLst>
            <a:ext uri="{FF2B5EF4-FFF2-40B4-BE49-F238E27FC236}">
              <a16:creationId xmlns:a16="http://schemas.microsoft.com/office/drawing/2014/main" id="{11CBB91B-C216-4F70-9B59-9F62E608F7F5}"/>
            </a:ext>
          </a:extLst>
        </xdr:cNvPr>
        <xdr:cNvSpPr/>
      </xdr:nvSpPr>
      <xdr:spPr>
        <a:xfrm>
          <a:off x="13887450" y="1721403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15602</xdr:rowOff>
    </xdr:from>
    <xdr:to>
      <xdr:col>76</xdr:col>
      <xdr:colOff>165100</xdr:colOff>
      <xdr:row>106</xdr:row>
      <xdr:rowOff>117202</xdr:rowOff>
    </xdr:to>
    <xdr:sp macro="" textlink="">
      <xdr:nvSpPr>
        <xdr:cNvPr id="644" name="楕円 643">
          <a:extLst>
            <a:ext uri="{FF2B5EF4-FFF2-40B4-BE49-F238E27FC236}">
              <a16:creationId xmlns:a16="http://schemas.microsoft.com/office/drawing/2014/main" id="{DA6FEA4F-B02C-46D5-B9B1-B62DB8DF8BA8}"/>
            </a:ext>
          </a:extLst>
        </xdr:cNvPr>
        <xdr:cNvSpPr/>
      </xdr:nvSpPr>
      <xdr:spPr>
        <a:xfrm>
          <a:off x="13096875" y="1717647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66402</xdr:rowOff>
    </xdr:from>
    <xdr:to>
      <xdr:col>81</xdr:col>
      <xdr:colOff>50800</xdr:colOff>
      <xdr:row>106</xdr:row>
      <xdr:rowOff>103958</xdr:rowOff>
    </xdr:to>
    <xdr:cxnSp macro="">
      <xdr:nvCxnSpPr>
        <xdr:cNvPr id="645" name="直線コネクタ 644">
          <a:extLst>
            <a:ext uri="{FF2B5EF4-FFF2-40B4-BE49-F238E27FC236}">
              <a16:creationId xmlns:a16="http://schemas.microsoft.com/office/drawing/2014/main" id="{4439779B-1E7E-4455-9E96-CA7D907773C0}"/>
            </a:ext>
          </a:extLst>
        </xdr:cNvPr>
        <xdr:cNvCxnSpPr/>
      </xdr:nvCxnSpPr>
      <xdr:spPr>
        <a:xfrm>
          <a:off x="13144500" y="17233627"/>
          <a:ext cx="7905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159294</xdr:rowOff>
    </xdr:from>
    <xdr:to>
      <xdr:col>72</xdr:col>
      <xdr:colOff>38100</xdr:colOff>
      <xdr:row>107</xdr:row>
      <xdr:rowOff>89444</xdr:rowOff>
    </xdr:to>
    <xdr:sp macro="" textlink="">
      <xdr:nvSpPr>
        <xdr:cNvPr id="646" name="楕円 645">
          <a:extLst>
            <a:ext uri="{FF2B5EF4-FFF2-40B4-BE49-F238E27FC236}">
              <a16:creationId xmlns:a16="http://schemas.microsoft.com/office/drawing/2014/main" id="{02869949-CD93-4A8D-812D-F86DB5AE9EFC}"/>
            </a:ext>
          </a:extLst>
        </xdr:cNvPr>
        <xdr:cNvSpPr/>
      </xdr:nvSpPr>
      <xdr:spPr>
        <a:xfrm>
          <a:off x="12296775" y="1732651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66402</xdr:rowOff>
    </xdr:from>
    <xdr:to>
      <xdr:col>76</xdr:col>
      <xdr:colOff>114300</xdr:colOff>
      <xdr:row>107</xdr:row>
      <xdr:rowOff>38644</xdr:rowOff>
    </xdr:to>
    <xdr:cxnSp macro="">
      <xdr:nvCxnSpPr>
        <xdr:cNvPr id="647" name="直線コネクタ 646">
          <a:extLst>
            <a:ext uri="{FF2B5EF4-FFF2-40B4-BE49-F238E27FC236}">
              <a16:creationId xmlns:a16="http://schemas.microsoft.com/office/drawing/2014/main" id="{140D3F4F-7F0B-4FE3-BACE-DB1ADB3D8C57}"/>
            </a:ext>
          </a:extLst>
        </xdr:cNvPr>
        <xdr:cNvCxnSpPr/>
      </xdr:nvCxnSpPr>
      <xdr:spPr>
        <a:xfrm flipV="1">
          <a:off x="12344400" y="17233627"/>
          <a:ext cx="8001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121738</xdr:rowOff>
    </xdr:from>
    <xdr:to>
      <xdr:col>67</xdr:col>
      <xdr:colOff>101600</xdr:colOff>
      <xdr:row>107</xdr:row>
      <xdr:rowOff>51888</xdr:rowOff>
    </xdr:to>
    <xdr:sp macro="" textlink="">
      <xdr:nvSpPr>
        <xdr:cNvPr id="648" name="楕円 647">
          <a:extLst>
            <a:ext uri="{FF2B5EF4-FFF2-40B4-BE49-F238E27FC236}">
              <a16:creationId xmlns:a16="http://schemas.microsoft.com/office/drawing/2014/main" id="{1B4F5955-8F13-41F1-BA6C-2BDD42C263B0}"/>
            </a:ext>
          </a:extLst>
        </xdr:cNvPr>
        <xdr:cNvSpPr/>
      </xdr:nvSpPr>
      <xdr:spPr>
        <a:xfrm>
          <a:off x="11487150" y="172889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xdr:rowOff>
    </xdr:from>
    <xdr:to>
      <xdr:col>71</xdr:col>
      <xdr:colOff>177800</xdr:colOff>
      <xdr:row>107</xdr:row>
      <xdr:rowOff>38644</xdr:rowOff>
    </xdr:to>
    <xdr:cxnSp macro="">
      <xdr:nvCxnSpPr>
        <xdr:cNvPr id="649" name="直線コネクタ 648">
          <a:extLst>
            <a:ext uri="{FF2B5EF4-FFF2-40B4-BE49-F238E27FC236}">
              <a16:creationId xmlns:a16="http://schemas.microsoft.com/office/drawing/2014/main" id="{C8087D60-0C0E-4578-9C72-9D1997F42091}"/>
            </a:ext>
          </a:extLst>
        </xdr:cNvPr>
        <xdr:cNvCxnSpPr/>
      </xdr:nvCxnSpPr>
      <xdr:spPr>
        <a:xfrm>
          <a:off x="11534775" y="17327063"/>
          <a:ext cx="80962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650" name="n_1aveValue【庁舎】&#10;有形固定資産減価償却率">
          <a:extLst>
            <a:ext uri="{FF2B5EF4-FFF2-40B4-BE49-F238E27FC236}">
              <a16:creationId xmlns:a16="http://schemas.microsoft.com/office/drawing/2014/main" id="{CC521C36-ED3B-4824-9AB8-EB44F2AE1529}"/>
            </a:ext>
          </a:extLst>
        </xdr:cNvPr>
        <xdr:cNvSpPr txBox="1"/>
      </xdr:nvSpPr>
      <xdr:spPr>
        <a:xfrm>
          <a:off x="13745219" y="1667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651" name="n_2aveValue【庁舎】&#10;有形固定資産減価償却率">
          <a:extLst>
            <a:ext uri="{FF2B5EF4-FFF2-40B4-BE49-F238E27FC236}">
              <a16:creationId xmlns:a16="http://schemas.microsoft.com/office/drawing/2014/main" id="{992FC96B-79DE-4AC4-8746-65F76A115CCB}"/>
            </a:ext>
          </a:extLst>
        </xdr:cNvPr>
        <xdr:cNvSpPr txBox="1"/>
      </xdr:nvSpPr>
      <xdr:spPr>
        <a:xfrm>
          <a:off x="12964169" y="16604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652" name="n_3aveValue【庁舎】&#10;有形固定資産減価償却率">
          <a:extLst>
            <a:ext uri="{FF2B5EF4-FFF2-40B4-BE49-F238E27FC236}">
              <a16:creationId xmlns:a16="http://schemas.microsoft.com/office/drawing/2014/main" id="{CBD30624-445D-4714-B7F8-331B5026148D}"/>
            </a:ext>
          </a:extLst>
        </xdr:cNvPr>
        <xdr:cNvSpPr txBox="1"/>
      </xdr:nvSpPr>
      <xdr:spPr>
        <a:xfrm>
          <a:off x="12164069" y="165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653" name="n_4aveValue【庁舎】&#10;有形固定資産減価償却率">
          <a:extLst>
            <a:ext uri="{FF2B5EF4-FFF2-40B4-BE49-F238E27FC236}">
              <a16:creationId xmlns:a16="http://schemas.microsoft.com/office/drawing/2014/main" id="{CF1B5347-EAEC-4213-A283-C088B176C984}"/>
            </a:ext>
          </a:extLst>
        </xdr:cNvPr>
        <xdr:cNvSpPr txBox="1"/>
      </xdr:nvSpPr>
      <xdr:spPr>
        <a:xfrm>
          <a:off x="11354444" y="16604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145885</xdr:rowOff>
    </xdr:from>
    <xdr:ext cx="405111" cy="259045"/>
    <xdr:sp macro="" textlink="">
      <xdr:nvSpPr>
        <xdr:cNvPr id="654" name="n_1mainValue【庁舎】&#10;有形固定資産減価償却率">
          <a:extLst>
            <a:ext uri="{FF2B5EF4-FFF2-40B4-BE49-F238E27FC236}">
              <a16:creationId xmlns:a16="http://schemas.microsoft.com/office/drawing/2014/main" id="{6A7EFE23-D599-46D4-BADD-6E5FF239834E}"/>
            </a:ext>
          </a:extLst>
        </xdr:cNvPr>
        <xdr:cNvSpPr txBox="1"/>
      </xdr:nvSpPr>
      <xdr:spPr>
        <a:xfrm>
          <a:off x="13745219" y="1730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108329</xdr:rowOff>
    </xdr:from>
    <xdr:ext cx="405111" cy="259045"/>
    <xdr:sp macro="" textlink="">
      <xdr:nvSpPr>
        <xdr:cNvPr id="655" name="n_2mainValue【庁舎】&#10;有形固定資産減価償却率">
          <a:extLst>
            <a:ext uri="{FF2B5EF4-FFF2-40B4-BE49-F238E27FC236}">
              <a16:creationId xmlns:a16="http://schemas.microsoft.com/office/drawing/2014/main" id="{AD3E0877-940C-4CAB-8088-752086066376}"/>
            </a:ext>
          </a:extLst>
        </xdr:cNvPr>
        <xdr:cNvSpPr txBox="1"/>
      </xdr:nvSpPr>
      <xdr:spPr>
        <a:xfrm>
          <a:off x="12964169" y="17269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80571</xdr:rowOff>
    </xdr:from>
    <xdr:ext cx="405111" cy="259045"/>
    <xdr:sp macro="" textlink="">
      <xdr:nvSpPr>
        <xdr:cNvPr id="656" name="n_3mainValue【庁舎】&#10;有形固定資産減価償却率">
          <a:extLst>
            <a:ext uri="{FF2B5EF4-FFF2-40B4-BE49-F238E27FC236}">
              <a16:creationId xmlns:a16="http://schemas.microsoft.com/office/drawing/2014/main" id="{741E567F-A62A-4A48-B195-9888E960D604}"/>
            </a:ext>
          </a:extLst>
        </xdr:cNvPr>
        <xdr:cNvSpPr txBox="1"/>
      </xdr:nvSpPr>
      <xdr:spPr>
        <a:xfrm>
          <a:off x="12164069" y="1740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43015</xdr:rowOff>
    </xdr:from>
    <xdr:ext cx="405111" cy="259045"/>
    <xdr:sp macro="" textlink="">
      <xdr:nvSpPr>
        <xdr:cNvPr id="657" name="n_4mainValue【庁舎】&#10;有形固定資産減価償却率">
          <a:extLst>
            <a:ext uri="{FF2B5EF4-FFF2-40B4-BE49-F238E27FC236}">
              <a16:creationId xmlns:a16="http://schemas.microsoft.com/office/drawing/2014/main" id="{0F521B42-CD16-450A-9C75-144D3E9FBB04}"/>
            </a:ext>
          </a:extLst>
        </xdr:cNvPr>
        <xdr:cNvSpPr txBox="1"/>
      </xdr:nvSpPr>
      <xdr:spPr>
        <a:xfrm>
          <a:off x="11354444" y="17372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a:extLst>
            <a:ext uri="{FF2B5EF4-FFF2-40B4-BE49-F238E27FC236}">
              <a16:creationId xmlns:a16="http://schemas.microsoft.com/office/drawing/2014/main" id="{2C981C6E-18AF-40B1-A3A7-D0B72623A4E6}"/>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a:extLst>
            <a:ext uri="{FF2B5EF4-FFF2-40B4-BE49-F238E27FC236}">
              <a16:creationId xmlns:a16="http://schemas.microsoft.com/office/drawing/2014/main" id="{2FD9B256-36B5-48AA-B15C-BE8127350C3D}"/>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a:extLst>
            <a:ext uri="{FF2B5EF4-FFF2-40B4-BE49-F238E27FC236}">
              <a16:creationId xmlns:a16="http://schemas.microsoft.com/office/drawing/2014/main" id="{42040049-129F-46B8-B445-84C2ECD975AA}"/>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a:extLst>
            <a:ext uri="{FF2B5EF4-FFF2-40B4-BE49-F238E27FC236}">
              <a16:creationId xmlns:a16="http://schemas.microsoft.com/office/drawing/2014/main" id="{6BBA2E0B-F454-438E-B82F-1E78A09953B7}"/>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a:extLst>
            <a:ext uri="{FF2B5EF4-FFF2-40B4-BE49-F238E27FC236}">
              <a16:creationId xmlns:a16="http://schemas.microsoft.com/office/drawing/2014/main" id="{2496AC3E-8109-44F7-B10F-3610DA2EC2BF}"/>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a:extLst>
            <a:ext uri="{FF2B5EF4-FFF2-40B4-BE49-F238E27FC236}">
              <a16:creationId xmlns:a16="http://schemas.microsoft.com/office/drawing/2014/main" id="{C009B7B5-28E8-4A50-8B56-84D477225371}"/>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a:extLst>
            <a:ext uri="{FF2B5EF4-FFF2-40B4-BE49-F238E27FC236}">
              <a16:creationId xmlns:a16="http://schemas.microsoft.com/office/drawing/2014/main" id="{A9F59C5C-12E2-48B8-BA4B-F8FBC275174B}"/>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a:extLst>
            <a:ext uri="{FF2B5EF4-FFF2-40B4-BE49-F238E27FC236}">
              <a16:creationId xmlns:a16="http://schemas.microsoft.com/office/drawing/2014/main" id="{EE1077CC-6910-409D-8B8F-03D6276E8910}"/>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a:extLst>
            <a:ext uri="{FF2B5EF4-FFF2-40B4-BE49-F238E27FC236}">
              <a16:creationId xmlns:a16="http://schemas.microsoft.com/office/drawing/2014/main" id="{86DDBF77-E837-4739-A557-3C3E81B7894C}"/>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a:extLst>
            <a:ext uri="{FF2B5EF4-FFF2-40B4-BE49-F238E27FC236}">
              <a16:creationId xmlns:a16="http://schemas.microsoft.com/office/drawing/2014/main" id="{21723925-F18D-4B7A-9499-F3822BB32525}"/>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8" name="直線コネクタ 667">
          <a:extLst>
            <a:ext uri="{FF2B5EF4-FFF2-40B4-BE49-F238E27FC236}">
              <a16:creationId xmlns:a16="http://schemas.microsoft.com/office/drawing/2014/main" id="{6D5BF0EA-C4B6-4C47-93A5-906813F11F15}"/>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9" name="テキスト ボックス 668">
          <a:extLst>
            <a:ext uri="{FF2B5EF4-FFF2-40B4-BE49-F238E27FC236}">
              <a16:creationId xmlns:a16="http://schemas.microsoft.com/office/drawing/2014/main" id="{0E3DB0B7-4617-4586-B114-0E3E317A24CA}"/>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0" name="直線コネクタ 669">
          <a:extLst>
            <a:ext uri="{FF2B5EF4-FFF2-40B4-BE49-F238E27FC236}">
              <a16:creationId xmlns:a16="http://schemas.microsoft.com/office/drawing/2014/main" id="{02DBB034-F041-4892-910C-D7E87FF57D22}"/>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1" name="テキスト ボックス 670">
          <a:extLst>
            <a:ext uri="{FF2B5EF4-FFF2-40B4-BE49-F238E27FC236}">
              <a16:creationId xmlns:a16="http://schemas.microsoft.com/office/drawing/2014/main" id="{4234E6DA-6ADA-4EB4-9D7C-D32456305812}"/>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2" name="直線コネクタ 671">
          <a:extLst>
            <a:ext uri="{FF2B5EF4-FFF2-40B4-BE49-F238E27FC236}">
              <a16:creationId xmlns:a16="http://schemas.microsoft.com/office/drawing/2014/main" id="{F4660432-27EC-4B75-83ED-DEDAA3680598}"/>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3" name="テキスト ボックス 672">
          <a:extLst>
            <a:ext uri="{FF2B5EF4-FFF2-40B4-BE49-F238E27FC236}">
              <a16:creationId xmlns:a16="http://schemas.microsoft.com/office/drawing/2014/main" id="{6F3E8C0C-6BE7-4A29-BB05-8D70CEEA5BB3}"/>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4" name="直線コネクタ 673">
          <a:extLst>
            <a:ext uri="{FF2B5EF4-FFF2-40B4-BE49-F238E27FC236}">
              <a16:creationId xmlns:a16="http://schemas.microsoft.com/office/drawing/2014/main" id="{2A61E583-A31E-4F71-8511-519657FA6AAF}"/>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5" name="テキスト ボックス 674">
          <a:extLst>
            <a:ext uri="{FF2B5EF4-FFF2-40B4-BE49-F238E27FC236}">
              <a16:creationId xmlns:a16="http://schemas.microsoft.com/office/drawing/2014/main" id="{C25D04B0-4D37-4A20-86F7-6D918F7AB723}"/>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6" name="直線コネクタ 675">
          <a:extLst>
            <a:ext uri="{FF2B5EF4-FFF2-40B4-BE49-F238E27FC236}">
              <a16:creationId xmlns:a16="http://schemas.microsoft.com/office/drawing/2014/main" id="{3D576F20-29F0-46E8-B781-C9EFA287BFB3}"/>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7" name="テキスト ボックス 676">
          <a:extLst>
            <a:ext uri="{FF2B5EF4-FFF2-40B4-BE49-F238E27FC236}">
              <a16:creationId xmlns:a16="http://schemas.microsoft.com/office/drawing/2014/main" id="{8BFC2A53-520F-458C-BC6B-2DC325342440}"/>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8" name="直線コネクタ 677">
          <a:extLst>
            <a:ext uri="{FF2B5EF4-FFF2-40B4-BE49-F238E27FC236}">
              <a16:creationId xmlns:a16="http://schemas.microsoft.com/office/drawing/2014/main" id="{8C62C816-C970-4097-A47F-DE0FB96FFF65}"/>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9" name="テキスト ボックス 678">
          <a:extLst>
            <a:ext uri="{FF2B5EF4-FFF2-40B4-BE49-F238E27FC236}">
              <a16:creationId xmlns:a16="http://schemas.microsoft.com/office/drawing/2014/main" id="{15C73A0D-815E-430A-B33A-8249782ED455}"/>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a:extLst>
            <a:ext uri="{FF2B5EF4-FFF2-40B4-BE49-F238E27FC236}">
              <a16:creationId xmlns:a16="http://schemas.microsoft.com/office/drawing/2014/main" id="{E8413A91-824E-42FC-BF78-34A159C21FDA}"/>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a:extLst>
            <a:ext uri="{FF2B5EF4-FFF2-40B4-BE49-F238E27FC236}">
              <a16:creationId xmlns:a16="http://schemas.microsoft.com/office/drawing/2014/main" id="{D77CB96E-7705-4E83-83E1-1C8F3244496B}"/>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庁舎】&#10;一人当たり面積グラフ枠">
          <a:extLst>
            <a:ext uri="{FF2B5EF4-FFF2-40B4-BE49-F238E27FC236}">
              <a16:creationId xmlns:a16="http://schemas.microsoft.com/office/drawing/2014/main" id="{EDA35462-2D69-4359-956F-0EFC9B78BB4F}"/>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683" name="直線コネクタ 682">
          <a:extLst>
            <a:ext uri="{FF2B5EF4-FFF2-40B4-BE49-F238E27FC236}">
              <a16:creationId xmlns:a16="http://schemas.microsoft.com/office/drawing/2014/main" id="{93556798-28E2-4909-ABD1-7EC6A5EBE2DC}"/>
            </a:ext>
          </a:extLst>
        </xdr:cNvPr>
        <xdr:cNvCxnSpPr/>
      </xdr:nvCxnSpPr>
      <xdr:spPr>
        <a:xfrm flipV="1">
          <a:off x="19954239" y="16118114"/>
          <a:ext cx="0" cy="135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684" name="【庁舎】&#10;一人当たり面積最小値テキスト">
          <a:extLst>
            <a:ext uri="{FF2B5EF4-FFF2-40B4-BE49-F238E27FC236}">
              <a16:creationId xmlns:a16="http://schemas.microsoft.com/office/drawing/2014/main" id="{08A55CAD-DF46-460E-95E9-F8969C2AB351}"/>
            </a:ext>
          </a:extLst>
        </xdr:cNvPr>
        <xdr:cNvSpPr txBox="1"/>
      </xdr:nvSpPr>
      <xdr:spPr>
        <a:xfrm>
          <a:off x="19992975" y="174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685" name="直線コネクタ 684">
          <a:extLst>
            <a:ext uri="{FF2B5EF4-FFF2-40B4-BE49-F238E27FC236}">
              <a16:creationId xmlns:a16="http://schemas.microsoft.com/office/drawing/2014/main" id="{CEEA9255-3F1E-41D1-A8D3-72C240BBCF9F}"/>
            </a:ext>
          </a:extLst>
        </xdr:cNvPr>
        <xdr:cNvCxnSpPr/>
      </xdr:nvCxnSpPr>
      <xdr:spPr>
        <a:xfrm>
          <a:off x="19878675" y="174690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686" name="【庁舎】&#10;一人当たり面積最大値テキスト">
          <a:extLst>
            <a:ext uri="{FF2B5EF4-FFF2-40B4-BE49-F238E27FC236}">
              <a16:creationId xmlns:a16="http://schemas.microsoft.com/office/drawing/2014/main" id="{00B060EF-698D-42C0-89FC-570C65CB3BF3}"/>
            </a:ext>
          </a:extLst>
        </xdr:cNvPr>
        <xdr:cNvSpPr txBox="1"/>
      </xdr:nvSpPr>
      <xdr:spPr>
        <a:xfrm>
          <a:off x="19992975" y="1589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687" name="直線コネクタ 686">
          <a:extLst>
            <a:ext uri="{FF2B5EF4-FFF2-40B4-BE49-F238E27FC236}">
              <a16:creationId xmlns:a16="http://schemas.microsoft.com/office/drawing/2014/main" id="{71B9BD94-31DE-45ED-9478-2BB49D6D0E84}"/>
            </a:ext>
          </a:extLst>
        </xdr:cNvPr>
        <xdr:cNvCxnSpPr/>
      </xdr:nvCxnSpPr>
      <xdr:spPr>
        <a:xfrm>
          <a:off x="19878675" y="161181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688" name="【庁舎】&#10;一人当たり面積平均値テキスト">
          <a:extLst>
            <a:ext uri="{FF2B5EF4-FFF2-40B4-BE49-F238E27FC236}">
              <a16:creationId xmlns:a16="http://schemas.microsoft.com/office/drawing/2014/main" id="{E46623A0-DFEB-49A2-A98D-6560A7AC71F1}"/>
            </a:ext>
          </a:extLst>
        </xdr:cNvPr>
        <xdr:cNvSpPr txBox="1"/>
      </xdr:nvSpPr>
      <xdr:spPr>
        <a:xfrm>
          <a:off x="19992975" y="17046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689" name="フローチャート: 判断 688">
          <a:extLst>
            <a:ext uri="{FF2B5EF4-FFF2-40B4-BE49-F238E27FC236}">
              <a16:creationId xmlns:a16="http://schemas.microsoft.com/office/drawing/2014/main" id="{7E858487-042B-4323-9F11-FACEE2C354D7}"/>
            </a:ext>
          </a:extLst>
        </xdr:cNvPr>
        <xdr:cNvSpPr/>
      </xdr:nvSpPr>
      <xdr:spPr>
        <a:xfrm>
          <a:off x="19897725" y="170684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690" name="フローチャート: 判断 689">
          <a:extLst>
            <a:ext uri="{FF2B5EF4-FFF2-40B4-BE49-F238E27FC236}">
              <a16:creationId xmlns:a16="http://schemas.microsoft.com/office/drawing/2014/main" id="{C2B5145D-AD4A-4577-A57D-9E816234DC6D}"/>
            </a:ext>
          </a:extLst>
        </xdr:cNvPr>
        <xdr:cNvSpPr/>
      </xdr:nvSpPr>
      <xdr:spPr>
        <a:xfrm>
          <a:off x="19154775" y="170781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128270</xdr:rowOff>
    </xdr:from>
    <xdr:to>
      <xdr:col>107</xdr:col>
      <xdr:colOff>101600</xdr:colOff>
      <xdr:row>104</xdr:row>
      <xdr:rowOff>58420</xdr:rowOff>
    </xdr:to>
    <xdr:sp macro="" textlink="">
      <xdr:nvSpPr>
        <xdr:cNvPr id="691" name="フローチャート: 判断 690">
          <a:extLst>
            <a:ext uri="{FF2B5EF4-FFF2-40B4-BE49-F238E27FC236}">
              <a16:creationId xmlns:a16="http://schemas.microsoft.com/office/drawing/2014/main" id="{86330906-B291-4AFD-9C88-EE5AF265AFB1}"/>
            </a:ext>
          </a:extLst>
        </xdr:cNvPr>
        <xdr:cNvSpPr/>
      </xdr:nvSpPr>
      <xdr:spPr>
        <a:xfrm>
          <a:off x="18345150" y="16803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108676</xdr:rowOff>
    </xdr:from>
    <xdr:to>
      <xdr:col>102</xdr:col>
      <xdr:colOff>165100</xdr:colOff>
      <xdr:row>104</xdr:row>
      <xdr:rowOff>38826</xdr:rowOff>
    </xdr:to>
    <xdr:sp macro="" textlink="">
      <xdr:nvSpPr>
        <xdr:cNvPr id="692" name="フローチャート: 判断 691">
          <a:extLst>
            <a:ext uri="{FF2B5EF4-FFF2-40B4-BE49-F238E27FC236}">
              <a16:creationId xmlns:a16="http://schemas.microsoft.com/office/drawing/2014/main" id="{CD4CC772-5EC8-4615-A964-42FE0F9EA2E7}"/>
            </a:ext>
          </a:extLst>
        </xdr:cNvPr>
        <xdr:cNvSpPr/>
      </xdr:nvSpPr>
      <xdr:spPr>
        <a:xfrm>
          <a:off x="17554575" y="167837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141332</xdr:rowOff>
    </xdr:from>
    <xdr:to>
      <xdr:col>98</xdr:col>
      <xdr:colOff>38100</xdr:colOff>
      <xdr:row>104</xdr:row>
      <xdr:rowOff>71482</xdr:rowOff>
    </xdr:to>
    <xdr:sp macro="" textlink="">
      <xdr:nvSpPr>
        <xdr:cNvPr id="693" name="フローチャート: 判断 692">
          <a:extLst>
            <a:ext uri="{FF2B5EF4-FFF2-40B4-BE49-F238E27FC236}">
              <a16:creationId xmlns:a16="http://schemas.microsoft.com/office/drawing/2014/main" id="{3C66F749-20DA-418B-BE51-B9B22B97F1E2}"/>
            </a:ext>
          </a:extLst>
        </xdr:cNvPr>
        <xdr:cNvSpPr/>
      </xdr:nvSpPr>
      <xdr:spPr>
        <a:xfrm>
          <a:off x="16754475" y="1682278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A3B8DBD-0D28-4C85-85BD-1706382151DD}"/>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683F15DC-8C9E-4B45-9EE3-6A6E5B2403D3}"/>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6783E42E-8125-4F1F-ABBE-2E0EE560F65C}"/>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FD0AA7D6-919A-4F0C-836F-0E8F89B1A6CF}"/>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D4E14D76-FC5F-48B5-8E1D-B9B2B2AF7ECD}"/>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40095</xdr:rowOff>
    </xdr:from>
    <xdr:to>
      <xdr:col>112</xdr:col>
      <xdr:colOff>38100</xdr:colOff>
      <xdr:row>105</xdr:row>
      <xdr:rowOff>141695</xdr:rowOff>
    </xdr:to>
    <xdr:sp macro="" textlink="">
      <xdr:nvSpPr>
        <xdr:cNvPr id="699" name="楕円 698">
          <a:extLst>
            <a:ext uri="{FF2B5EF4-FFF2-40B4-BE49-F238E27FC236}">
              <a16:creationId xmlns:a16="http://schemas.microsoft.com/office/drawing/2014/main" id="{EB69C670-D575-4019-99AC-409E6692C25A}"/>
            </a:ext>
          </a:extLst>
        </xdr:cNvPr>
        <xdr:cNvSpPr/>
      </xdr:nvSpPr>
      <xdr:spPr>
        <a:xfrm>
          <a:off x="19154775" y="170422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30299</xdr:rowOff>
    </xdr:from>
    <xdr:to>
      <xdr:col>107</xdr:col>
      <xdr:colOff>101600</xdr:colOff>
      <xdr:row>105</xdr:row>
      <xdr:rowOff>131899</xdr:rowOff>
    </xdr:to>
    <xdr:sp macro="" textlink="">
      <xdr:nvSpPr>
        <xdr:cNvPr id="700" name="楕円 699">
          <a:extLst>
            <a:ext uri="{FF2B5EF4-FFF2-40B4-BE49-F238E27FC236}">
              <a16:creationId xmlns:a16="http://schemas.microsoft.com/office/drawing/2014/main" id="{E4439E9D-4337-4C96-B5CE-30FE8A89CE60}"/>
            </a:ext>
          </a:extLst>
        </xdr:cNvPr>
        <xdr:cNvSpPr/>
      </xdr:nvSpPr>
      <xdr:spPr>
        <a:xfrm>
          <a:off x="18345150" y="1702924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81099</xdr:rowOff>
    </xdr:from>
    <xdr:to>
      <xdr:col>111</xdr:col>
      <xdr:colOff>177800</xdr:colOff>
      <xdr:row>105</xdr:row>
      <xdr:rowOff>90895</xdr:rowOff>
    </xdr:to>
    <xdr:cxnSp macro="">
      <xdr:nvCxnSpPr>
        <xdr:cNvPr id="701" name="直線コネクタ 700">
          <a:extLst>
            <a:ext uri="{FF2B5EF4-FFF2-40B4-BE49-F238E27FC236}">
              <a16:creationId xmlns:a16="http://schemas.microsoft.com/office/drawing/2014/main" id="{80CE6184-A0A0-41DA-A9F5-DCB719210192}"/>
            </a:ext>
          </a:extLst>
        </xdr:cNvPr>
        <xdr:cNvCxnSpPr/>
      </xdr:nvCxnSpPr>
      <xdr:spPr>
        <a:xfrm>
          <a:off x="18392775" y="17086399"/>
          <a:ext cx="809625"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702" name="楕円 701">
          <a:extLst>
            <a:ext uri="{FF2B5EF4-FFF2-40B4-BE49-F238E27FC236}">
              <a16:creationId xmlns:a16="http://schemas.microsoft.com/office/drawing/2014/main" id="{8FB445FF-037B-42D9-9FA6-1C8947EAA81F}"/>
            </a:ext>
          </a:extLst>
        </xdr:cNvPr>
        <xdr:cNvSpPr/>
      </xdr:nvSpPr>
      <xdr:spPr>
        <a:xfrm>
          <a:off x="17554575" y="170618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81099</xdr:rowOff>
    </xdr:from>
    <xdr:to>
      <xdr:col>107</xdr:col>
      <xdr:colOff>50800</xdr:colOff>
      <xdr:row>105</xdr:row>
      <xdr:rowOff>110489</xdr:rowOff>
    </xdr:to>
    <xdr:cxnSp macro="">
      <xdr:nvCxnSpPr>
        <xdr:cNvPr id="703" name="直線コネクタ 702">
          <a:extLst>
            <a:ext uri="{FF2B5EF4-FFF2-40B4-BE49-F238E27FC236}">
              <a16:creationId xmlns:a16="http://schemas.microsoft.com/office/drawing/2014/main" id="{B61B1EAE-BAB0-4BE3-90B8-A40D0148E545}"/>
            </a:ext>
          </a:extLst>
        </xdr:cNvPr>
        <xdr:cNvCxnSpPr/>
      </xdr:nvCxnSpPr>
      <xdr:spPr>
        <a:xfrm flipV="1">
          <a:off x="17602200" y="17086399"/>
          <a:ext cx="790575" cy="2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704" name="楕円 703">
          <a:extLst>
            <a:ext uri="{FF2B5EF4-FFF2-40B4-BE49-F238E27FC236}">
              <a16:creationId xmlns:a16="http://schemas.microsoft.com/office/drawing/2014/main" id="{1BA69497-B3ED-4887-8056-F37B8F6AD4DA}"/>
            </a:ext>
          </a:extLst>
        </xdr:cNvPr>
        <xdr:cNvSpPr/>
      </xdr:nvSpPr>
      <xdr:spPr>
        <a:xfrm>
          <a:off x="16754475" y="170682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110489</xdr:rowOff>
    </xdr:from>
    <xdr:to>
      <xdr:col>102</xdr:col>
      <xdr:colOff>114300</xdr:colOff>
      <xdr:row>105</xdr:row>
      <xdr:rowOff>113756</xdr:rowOff>
    </xdr:to>
    <xdr:cxnSp macro="">
      <xdr:nvCxnSpPr>
        <xdr:cNvPr id="705" name="直線コネクタ 704">
          <a:extLst>
            <a:ext uri="{FF2B5EF4-FFF2-40B4-BE49-F238E27FC236}">
              <a16:creationId xmlns:a16="http://schemas.microsoft.com/office/drawing/2014/main" id="{DA04EA55-22F6-4F25-A09B-9738731AA528}"/>
            </a:ext>
          </a:extLst>
        </xdr:cNvPr>
        <xdr:cNvCxnSpPr/>
      </xdr:nvCxnSpPr>
      <xdr:spPr>
        <a:xfrm flipV="1">
          <a:off x="16802100" y="17109439"/>
          <a:ext cx="800100"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706" name="n_1aveValue【庁舎】&#10;一人当たり面積">
          <a:extLst>
            <a:ext uri="{FF2B5EF4-FFF2-40B4-BE49-F238E27FC236}">
              <a16:creationId xmlns:a16="http://schemas.microsoft.com/office/drawing/2014/main" id="{EEC29976-35F8-4871-91B2-856898B0131D}"/>
            </a:ext>
          </a:extLst>
        </xdr:cNvPr>
        <xdr:cNvSpPr txBox="1"/>
      </xdr:nvSpPr>
      <xdr:spPr>
        <a:xfrm>
          <a:off x="18983402" y="17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707" name="n_2aveValue【庁舎】&#10;一人当たり面積">
          <a:extLst>
            <a:ext uri="{FF2B5EF4-FFF2-40B4-BE49-F238E27FC236}">
              <a16:creationId xmlns:a16="http://schemas.microsoft.com/office/drawing/2014/main" id="{DC3D7E33-0BB8-4647-9586-3FAA115DE458}"/>
            </a:ext>
          </a:extLst>
        </xdr:cNvPr>
        <xdr:cNvSpPr txBox="1"/>
      </xdr:nvSpPr>
      <xdr:spPr>
        <a:xfrm>
          <a:off x="18183302" y="1659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55353</xdr:rowOff>
    </xdr:from>
    <xdr:ext cx="469744" cy="259045"/>
    <xdr:sp macro="" textlink="">
      <xdr:nvSpPr>
        <xdr:cNvPr id="708" name="n_3aveValue【庁舎】&#10;一人当たり面積">
          <a:extLst>
            <a:ext uri="{FF2B5EF4-FFF2-40B4-BE49-F238E27FC236}">
              <a16:creationId xmlns:a16="http://schemas.microsoft.com/office/drawing/2014/main" id="{B20378BF-104D-4052-841E-18375936F09A}"/>
            </a:ext>
          </a:extLst>
        </xdr:cNvPr>
        <xdr:cNvSpPr txBox="1"/>
      </xdr:nvSpPr>
      <xdr:spPr>
        <a:xfrm>
          <a:off x="17383202" y="1657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88009</xdr:rowOff>
    </xdr:from>
    <xdr:ext cx="469744" cy="259045"/>
    <xdr:sp macro="" textlink="">
      <xdr:nvSpPr>
        <xdr:cNvPr id="709" name="n_4aveValue【庁舎】&#10;一人当たり面積">
          <a:extLst>
            <a:ext uri="{FF2B5EF4-FFF2-40B4-BE49-F238E27FC236}">
              <a16:creationId xmlns:a16="http://schemas.microsoft.com/office/drawing/2014/main" id="{3E249D03-0A1A-4152-9FA2-9329F181DFB9}"/>
            </a:ext>
          </a:extLst>
        </xdr:cNvPr>
        <xdr:cNvSpPr txBox="1"/>
      </xdr:nvSpPr>
      <xdr:spPr>
        <a:xfrm>
          <a:off x="16592627" y="166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158222</xdr:rowOff>
    </xdr:from>
    <xdr:ext cx="469744" cy="259045"/>
    <xdr:sp macro="" textlink="">
      <xdr:nvSpPr>
        <xdr:cNvPr id="710" name="n_1mainValue【庁舎】&#10;一人当たり面積">
          <a:extLst>
            <a:ext uri="{FF2B5EF4-FFF2-40B4-BE49-F238E27FC236}">
              <a16:creationId xmlns:a16="http://schemas.microsoft.com/office/drawing/2014/main" id="{59234D0F-6DAB-45D5-A9E5-47231CEFF27B}"/>
            </a:ext>
          </a:extLst>
        </xdr:cNvPr>
        <xdr:cNvSpPr txBox="1"/>
      </xdr:nvSpPr>
      <xdr:spPr>
        <a:xfrm>
          <a:off x="18983402" y="1683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123026</xdr:rowOff>
    </xdr:from>
    <xdr:ext cx="469744" cy="259045"/>
    <xdr:sp macro="" textlink="">
      <xdr:nvSpPr>
        <xdr:cNvPr id="711" name="n_2mainValue【庁舎】&#10;一人当たり面積">
          <a:extLst>
            <a:ext uri="{FF2B5EF4-FFF2-40B4-BE49-F238E27FC236}">
              <a16:creationId xmlns:a16="http://schemas.microsoft.com/office/drawing/2014/main" id="{EED99DF6-0B11-4EE7-BC37-07F81BF59AEB}"/>
            </a:ext>
          </a:extLst>
        </xdr:cNvPr>
        <xdr:cNvSpPr txBox="1"/>
      </xdr:nvSpPr>
      <xdr:spPr>
        <a:xfrm>
          <a:off x="18183302" y="1712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152416</xdr:rowOff>
    </xdr:from>
    <xdr:ext cx="469744" cy="259045"/>
    <xdr:sp macro="" textlink="">
      <xdr:nvSpPr>
        <xdr:cNvPr id="712" name="n_3mainValue【庁舎】&#10;一人当たり面積">
          <a:extLst>
            <a:ext uri="{FF2B5EF4-FFF2-40B4-BE49-F238E27FC236}">
              <a16:creationId xmlns:a16="http://schemas.microsoft.com/office/drawing/2014/main" id="{38ED0952-8804-430F-A66B-265B297CB66D}"/>
            </a:ext>
          </a:extLst>
        </xdr:cNvPr>
        <xdr:cNvSpPr txBox="1"/>
      </xdr:nvSpPr>
      <xdr:spPr>
        <a:xfrm>
          <a:off x="17383202" y="1715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155683</xdr:rowOff>
    </xdr:from>
    <xdr:ext cx="469744" cy="259045"/>
    <xdr:sp macro="" textlink="">
      <xdr:nvSpPr>
        <xdr:cNvPr id="713" name="n_4mainValue【庁舎】&#10;一人当たり面積">
          <a:extLst>
            <a:ext uri="{FF2B5EF4-FFF2-40B4-BE49-F238E27FC236}">
              <a16:creationId xmlns:a16="http://schemas.microsoft.com/office/drawing/2014/main" id="{6AEF8400-73D1-42FF-B054-56F3A1F3E375}"/>
            </a:ext>
          </a:extLst>
        </xdr:cNvPr>
        <xdr:cNvSpPr txBox="1"/>
      </xdr:nvSpPr>
      <xdr:spPr>
        <a:xfrm>
          <a:off x="16592627" y="1716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a:extLst>
            <a:ext uri="{FF2B5EF4-FFF2-40B4-BE49-F238E27FC236}">
              <a16:creationId xmlns:a16="http://schemas.microsoft.com/office/drawing/2014/main" id="{0735FEDA-CC20-4A8E-ABB3-77D6511B431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a:extLst>
            <a:ext uri="{FF2B5EF4-FFF2-40B4-BE49-F238E27FC236}">
              <a16:creationId xmlns:a16="http://schemas.microsoft.com/office/drawing/2014/main" id="{1F619C32-D581-4193-8B74-039FA1F0EE8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a:extLst>
            <a:ext uri="{FF2B5EF4-FFF2-40B4-BE49-F238E27FC236}">
              <a16:creationId xmlns:a16="http://schemas.microsoft.com/office/drawing/2014/main" id="{56453A86-4664-4F9F-BAD2-7D52CE854A7F}"/>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「福祉施設」の有形固定資産減価償却率は類似団体平均と比較し低</a:t>
          </a:r>
          <a:r>
            <a:rPr kumimoji="1" lang="ja-JP" altLang="en-US" sz="1100">
              <a:solidFill>
                <a:schemeClr val="dk1"/>
              </a:solidFill>
              <a:effectLst/>
              <a:latin typeface="+mn-lt"/>
              <a:ea typeface="+mn-ea"/>
              <a:cs typeface="+mn-cs"/>
            </a:rPr>
            <a:t>い水準にある</a:t>
          </a:r>
          <a:r>
            <a:rPr kumimoji="1" lang="ja-JP" altLang="ja-JP" sz="1100">
              <a:solidFill>
                <a:schemeClr val="dk1"/>
              </a:solidFill>
              <a:effectLst/>
              <a:latin typeface="+mn-lt"/>
              <a:ea typeface="+mn-ea"/>
              <a:cs typeface="+mn-cs"/>
            </a:rPr>
            <a:t>が、その要因は有都福祉交流センター（平成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年度竣工）等の建設されてから相当の期間を経過していない施設を含んでいるためである。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一人当たり面積・延長等については、多くの施設で類似団体平均より低い傾向にある。これは、類似団体に比べ市域の面積が小さいため、施設数が少ないことが関係していると考えられる。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（令和４年度決算に係る財務書類は作成中）</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1"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1" Type="http://schemas.openxmlformats.org/officeDocument/2006/relationships/drawing" Target="../drawings/drawing15.xml"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35669870</v>
      </c>
      <c r="BO4" s="485"/>
      <c r="BP4" s="485"/>
      <c r="BQ4" s="485"/>
      <c r="BR4" s="485"/>
      <c r="BS4" s="485"/>
      <c r="BT4" s="485"/>
      <c r="BU4" s="486"/>
      <c r="BV4" s="484">
        <v>31031706</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4.5</v>
      </c>
      <c r="CU4" s="625"/>
      <c r="CV4" s="625"/>
      <c r="CW4" s="625"/>
      <c r="CX4" s="625"/>
      <c r="CY4" s="625"/>
      <c r="CZ4" s="625"/>
      <c r="DA4" s="626"/>
      <c r="DB4" s="624">
        <v>5.2</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34882319</v>
      </c>
      <c r="BO5" s="456"/>
      <c r="BP5" s="456"/>
      <c r="BQ5" s="456"/>
      <c r="BR5" s="456"/>
      <c r="BS5" s="456"/>
      <c r="BT5" s="456"/>
      <c r="BU5" s="457"/>
      <c r="BV5" s="455">
        <v>30157778</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96.2</v>
      </c>
      <c r="CU5" s="453"/>
      <c r="CV5" s="453"/>
      <c r="CW5" s="453"/>
      <c r="CX5" s="453"/>
      <c r="CY5" s="453"/>
      <c r="CZ5" s="453"/>
      <c r="DA5" s="454"/>
      <c r="DB5" s="452">
        <v>91.5</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787551</v>
      </c>
      <c r="BO6" s="456"/>
      <c r="BP6" s="456"/>
      <c r="BQ6" s="456"/>
      <c r="BR6" s="456"/>
      <c r="BS6" s="456"/>
      <c r="BT6" s="456"/>
      <c r="BU6" s="457"/>
      <c r="BV6" s="455">
        <v>873928</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98.5</v>
      </c>
      <c r="CU6" s="599"/>
      <c r="CV6" s="599"/>
      <c r="CW6" s="599"/>
      <c r="CX6" s="599"/>
      <c r="CY6" s="599"/>
      <c r="CZ6" s="599"/>
      <c r="DA6" s="600"/>
      <c r="DB6" s="598">
        <v>99.2</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77879</v>
      </c>
      <c r="BO7" s="456"/>
      <c r="BP7" s="456"/>
      <c r="BQ7" s="456"/>
      <c r="BR7" s="456"/>
      <c r="BS7" s="456"/>
      <c r="BT7" s="456"/>
      <c r="BU7" s="457"/>
      <c r="BV7" s="455">
        <v>44390</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15716174</v>
      </c>
      <c r="CU7" s="456"/>
      <c r="CV7" s="456"/>
      <c r="CW7" s="456"/>
      <c r="CX7" s="456"/>
      <c r="CY7" s="456"/>
      <c r="CZ7" s="456"/>
      <c r="DA7" s="457"/>
      <c r="DB7" s="455">
        <v>15932749</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709672</v>
      </c>
      <c r="BO8" s="456"/>
      <c r="BP8" s="456"/>
      <c r="BQ8" s="456"/>
      <c r="BR8" s="456"/>
      <c r="BS8" s="456"/>
      <c r="BT8" s="456"/>
      <c r="BU8" s="457"/>
      <c r="BV8" s="455">
        <v>829538</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0.67</v>
      </c>
      <c r="CU8" s="559"/>
      <c r="CV8" s="559"/>
      <c r="CW8" s="559"/>
      <c r="CX8" s="559"/>
      <c r="CY8" s="559"/>
      <c r="CZ8" s="559"/>
      <c r="DA8" s="560"/>
      <c r="DB8" s="558">
        <v>0.7</v>
      </c>
      <c r="DC8" s="559"/>
      <c r="DD8" s="559"/>
      <c r="DE8" s="559"/>
      <c r="DF8" s="559"/>
      <c r="DG8" s="559"/>
      <c r="DH8" s="559"/>
      <c r="DI8" s="560"/>
    </row>
    <row r="9" spans="1:119" ht="18.75" customHeight="1" thickBot="1" x14ac:dyDescent="0.25">
      <c r="A9" s="181"/>
      <c r="B9" s="587" t="s">
        <v>115</v>
      </c>
      <c r="C9" s="588"/>
      <c r="D9" s="588"/>
      <c r="E9" s="588"/>
      <c r="F9" s="588"/>
      <c r="G9" s="588"/>
      <c r="H9" s="588"/>
      <c r="I9" s="588"/>
      <c r="J9" s="588"/>
      <c r="K9" s="506"/>
      <c r="L9" s="589" t="s">
        <v>116</v>
      </c>
      <c r="M9" s="590"/>
      <c r="N9" s="590"/>
      <c r="O9" s="590"/>
      <c r="P9" s="590"/>
      <c r="Q9" s="591"/>
      <c r="R9" s="592">
        <v>70433</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104</v>
      </c>
      <c r="AV9" s="514"/>
      <c r="AW9" s="514"/>
      <c r="AX9" s="514"/>
      <c r="AY9" s="469" t="s">
        <v>119</v>
      </c>
      <c r="AZ9" s="470"/>
      <c r="BA9" s="470"/>
      <c r="BB9" s="470"/>
      <c r="BC9" s="470"/>
      <c r="BD9" s="470"/>
      <c r="BE9" s="470"/>
      <c r="BF9" s="470"/>
      <c r="BG9" s="470"/>
      <c r="BH9" s="470"/>
      <c r="BI9" s="470"/>
      <c r="BJ9" s="470"/>
      <c r="BK9" s="470"/>
      <c r="BL9" s="470"/>
      <c r="BM9" s="471"/>
      <c r="BN9" s="455">
        <v>-119866</v>
      </c>
      <c r="BO9" s="456"/>
      <c r="BP9" s="456"/>
      <c r="BQ9" s="456"/>
      <c r="BR9" s="456"/>
      <c r="BS9" s="456"/>
      <c r="BT9" s="456"/>
      <c r="BU9" s="457"/>
      <c r="BV9" s="455">
        <v>-53560</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14.1</v>
      </c>
      <c r="CU9" s="453"/>
      <c r="CV9" s="453"/>
      <c r="CW9" s="453"/>
      <c r="CX9" s="453"/>
      <c r="CY9" s="453"/>
      <c r="CZ9" s="453"/>
      <c r="DA9" s="454"/>
      <c r="DB9" s="452">
        <v>14.5</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121</v>
      </c>
      <c r="M10" s="412"/>
      <c r="N10" s="412"/>
      <c r="O10" s="412"/>
      <c r="P10" s="412"/>
      <c r="Q10" s="413"/>
      <c r="R10" s="408">
        <v>72664</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115800</v>
      </c>
      <c r="BO10" s="456"/>
      <c r="BP10" s="456"/>
      <c r="BQ10" s="456"/>
      <c r="BR10" s="456"/>
      <c r="BS10" s="456"/>
      <c r="BT10" s="456"/>
      <c r="BU10" s="457"/>
      <c r="BV10" s="455">
        <v>2214</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123</v>
      </c>
      <c r="AV11" s="514"/>
      <c r="AW11" s="514"/>
      <c r="AX11" s="514"/>
      <c r="AY11" s="469" t="s">
        <v>129</v>
      </c>
      <c r="AZ11" s="470"/>
      <c r="BA11" s="470"/>
      <c r="BB11" s="470"/>
      <c r="BC11" s="470"/>
      <c r="BD11" s="470"/>
      <c r="BE11" s="470"/>
      <c r="BF11" s="470"/>
      <c r="BG11" s="470"/>
      <c r="BH11" s="470"/>
      <c r="BI11" s="470"/>
      <c r="BJ11" s="470"/>
      <c r="BK11" s="470"/>
      <c r="BL11" s="470"/>
      <c r="BM11" s="471"/>
      <c r="BN11" s="455">
        <v>389460</v>
      </c>
      <c r="BO11" s="456"/>
      <c r="BP11" s="456"/>
      <c r="BQ11" s="456"/>
      <c r="BR11" s="456"/>
      <c r="BS11" s="456"/>
      <c r="BT11" s="456"/>
      <c r="BU11" s="457"/>
      <c r="BV11" s="455">
        <v>386940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2">
      <c r="A12" s="181"/>
      <c r="B12" s="561" t="s">
        <v>133</v>
      </c>
      <c r="C12" s="562"/>
      <c r="D12" s="562"/>
      <c r="E12" s="562"/>
      <c r="F12" s="562"/>
      <c r="G12" s="562"/>
      <c r="H12" s="562"/>
      <c r="I12" s="562"/>
      <c r="J12" s="562"/>
      <c r="K12" s="563"/>
      <c r="L12" s="570" t="s">
        <v>134</v>
      </c>
      <c r="M12" s="571"/>
      <c r="N12" s="571"/>
      <c r="O12" s="571"/>
      <c r="P12" s="571"/>
      <c r="Q12" s="572"/>
      <c r="R12" s="573">
        <v>69469</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96</v>
      </c>
      <c r="AV12" s="514"/>
      <c r="AW12" s="514"/>
      <c r="AX12" s="514"/>
      <c r="AY12" s="469" t="s">
        <v>138</v>
      </c>
      <c r="AZ12" s="470"/>
      <c r="BA12" s="470"/>
      <c r="BB12" s="470"/>
      <c r="BC12" s="470"/>
      <c r="BD12" s="470"/>
      <c r="BE12" s="470"/>
      <c r="BF12" s="470"/>
      <c r="BG12" s="470"/>
      <c r="BH12" s="470"/>
      <c r="BI12" s="470"/>
      <c r="BJ12" s="470"/>
      <c r="BK12" s="470"/>
      <c r="BL12" s="470"/>
      <c r="BM12" s="471"/>
      <c r="BN12" s="455">
        <v>416600</v>
      </c>
      <c r="BO12" s="456"/>
      <c r="BP12" s="456"/>
      <c r="BQ12" s="456"/>
      <c r="BR12" s="456"/>
      <c r="BS12" s="456"/>
      <c r="BT12" s="456"/>
      <c r="BU12" s="457"/>
      <c r="BV12" s="455">
        <v>112400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132</v>
      </c>
      <c r="CU12" s="559"/>
      <c r="CV12" s="559"/>
      <c r="CW12" s="559"/>
      <c r="CX12" s="559"/>
      <c r="CY12" s="559"/>
      <c r="CZ12" s="559"/>
      <c r="DA12" s="560"/>
      <c r="DB12" s="558" t="s">
        <v>140</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141</v>
      </c>
      <c r="N13" s="540"/>
      <c r="O13" s="540"/>
      <c r="P13" s="540"/>
      <c r="Q13" s="541"/>
      <c r="R13" s="542">
        <v>67317</v>
      </c>
      <c r="S13" s="543"/>
      <c r="T13" s="543"/>
      <c r="U13" s="543"/>
      <c r="V13" s="544"/>
      <c r="W13" s="545" t="s">
        <v>142</v>
      </c>
      <c r="X13" s="441"/>
      <c r="Y13" s="441"/>
      <c r="Z13" s="441"/>
      <c r="AA13" s="441"/>
      <c r="AB13" s="442"/>
      <c r="AC13" s="408">
        <v>592</v>
      </c>
      <c r="AD13" s="409"/>
      <c r="AE13" s="409"/>
      <c r="AF13" s="409"/>
      <c r="AG13" s="410"/>
      <c r="AH13" s="408">
        <v>591</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-31206</v>
      </c>
      <c r="BO13" s="456"/>
      <c r="BP13" s="456"/>
      <c r="BQ13" s="456"/>
      <c r="BR13" s="456"/>
      <c r="BS13" s="456"/>
      <c r="BT13" s="456"/>
      <c r="BU13" s="457"/>
      <c r="BV13" s="455">
        <v>223194</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3.8</v>
      </c>
      <c r="CU13" s="453"/>
      <c r="CV13" s="453"/>
      <c r="CW13" s="453"/>
      <c r="CX13" s="453"/>
      <c r="CY13" s="453"/>
      <c r="CZ13" s="453"/>
      <c r="DA13" s="454"/>
      <c r="DB13" s="452">
        <v>3.6</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147</v>
      </c>
      <c r="M14" s="582"/>
      <c r="N14" s="582"/>
      <c r="O14" s="582"/>
      <c r="P14" s="582"/>
      <c r="Q14" s="583"/>
      <c r="R14" s="542">
        <v>69952</v>
      </c>
      <c r="S14" s="543"/>
      <c r="T14" s="543"/>
      <c r="U14" s="543"/>
      <c r="V14" s="544"/>
      <c r="W14" s="546"/>
      <c r="X14" s="444"/>
      <c r="Y14" s="444"/>
      <c r="Z14" s="444"/>
      <c r="AA14" s="444"/>
      <c r="AB14" s="445"/>
      <c r="AC14" s="535">
        <v>2.2000000000000002</v>
      </c>
      <c r="AD14" s="536"/>
      <c r="AE14" s="536"/>
      <c r="AF14" s="536"/>
      <c r="AG14" s="537"/>
      <c r="AH14" s="535">
        <v>2</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v>16.2</v>
      </c>
      <c r="CU14" s="553"/>
      <c r="CV14" s="553"/>
      <c r="CW14" s="553"/>
      <c r="CX14" s="553"/>
      <c r="CY14" s="553"/>
      <c r="CZ14" s="553"/>
      <c r="DA14" s="554"/>
      <c r="DB14" s="552" t="s">
        <v>140</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141</v>
      </c>
      <c r="N15" s="540"/>
      <c r="O15" s="540"/>
      <c r="P15" s="540"/>
      <c r="Q15" s="541"/>
      <c r="R15" s="542">
        <v>68109</v>
      </c>
      <c r="S15" s="543"/>
      <c r="T15" s="543"/>
      <c r="U15" s="543"/>
      <c r="V15" s="544"/>
      <c r="W15" s="545" t="s">
        <v>149</v>
      </c>
      <c r="X15" s="441"/>
      <c r="Y15" s="441"/>
      <c r="Z15" s="441"/>
      <c r="AA15" s="441"/>
      <c r="AB15" s="442"/>
      <c r="AC15" s="408">
        <v>6606</v>
      </c>
      <c r="AD15" s="409"/>
      <c r="AE15" s="409"/>
      <c r="AF15" s="409"/>
      <c r="AG15" s="410"/>
      <c r="AH15" s="408">
        <v>6974</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8281102</v>
      </c>
      <c r="BO15" s="485"/>
      <c r="BP15" s="485"/>
      <c r="BQ15" s="485"/>
      <c r="BR15" s="485"/>
      <c r="BS15" s="485"/>
      <c r="BT15" s="485"/>
      <c r="BU15" s="486"/>
      <c r="BV15" s="484">
        <v>7878056</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24.1</v>
      </c>
      <c r="AD16" s="536"/>
      <c r="AE16" s="536"/>
      <c r="AF16" s="536"/>
      <c r="AG16" s="537"/>
      <c r="AH16" s="535">
        <v>24</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13117461</v>
      </c>
      <c r="BO16" s="456"/>
      <c r="BP16" s="456"/>
      <c r="BQ16" s="456"/>
      <c r="BR16" s="456"/>
      <c r="BS16" s="456"/>
      <c r="BT16" s="456"/>
      <c r="BU16" s="457"/>
      <c r="BV16" s="455">
        <v>12531923</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20187</v>
      </c>
      <c r="AD17" s="409"/>
      <c r="AE17" s="409"/>
      <c r="AF17" s="409"/>
      <c r="AG17" s="410"/>
      <c r="AH17" s="408">
        <v>21439</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10492268</v>
      </c>
      <c r="BO17" s="456"/>
      <c r="BP17" s="456"/>
      <c r="BQ17" s="456"/>
      <c r="BR17" s="456"/>
      <c r="BS17" s="456"/>
      <c r="BT17" s="456"/>
      <c r="BU17" s="457"/>
      <c r="BV17" s="455">
        <v>9965884</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159</v>
      </c>
      <c r="C18" s="506"/>
      <c r="D18" s="506"/>
      <c r="E18" s="507"/>
      <c r="F18" s="507"/>
      <c r="G18" s="507"/>
      <c r="H18" s="507"/>
      <c r="I18" s="507"/>
      <c r="J18" s="507"/>
      <c r="K18" s="507"/>
      <c r="L18" s="508">
        <v>24.35</v>
      </c>
      <c r="M18" s="508"/>
      <c r="N18" s="508"/>
      <c r="O18" s="508"/>
      <c r="P18" s="508"/>
      <c r="Q18" s="508"/>
      <c r="R18" s="509"/>
      <c r="S18" s="509"/>
      <c r="T18" s="509"/>
      <c r="U18" s="509"/>
      <c r="V18" s="510"/>
      <c r="W18" s="526"/>
      <c r="X18" s="527"/>
      <c r="Y18" s="527"/>
      <c r="Z18" s="527"/>
      <c r="AA18" s="527"/>
      <c r="AB18" s="551"/>
      <c r="AC18" s="425">
        <v>73.7</v>
      </c>
      <c r="AD18" s="426"/>
      <c r="AE18" s="426"/>
      <c r="AF18" s="426"/>
      <c r="AG18" s="511"/>
      <c r="AH18" s="425">
        <v>73.900000000000006</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15763743</v>
      </c>
      <c r="BO18" s="456"/>
      <c r="BP18" s="456"/>
      <c r="BQ18" s="456"/>
      <c r="BR18" s="456"/>
      <c r="BS18" s="456"/>
      <c r="BT18" s="456"/>
      <c r="BU18" s="457"/>
      <c r="BV18" s="455">
        <v>15498694</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161</v>
      </c>
      <c r="C19" s="506"/>
      <c r="D19" s="506"/>
      <c r="E19" s="507"/>
      <c r="F19" s="507"/>
      <c r="G19" s="507"/>
      <c r="H19" s="507"/>
      <c r="I19" s="507"/>
      <c r="J19" s="507"/>
      <c r="K19" s="507"/>
      <c r="L19" s="515">
        <v>2893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20069696</v>
      </c>
      <c r="BO19" s="456"/>
      <c r="BP19" s="456"/>
      <c r="BQ19" s="456"/>
      <c r="BR19" s="456"/>
      <c r="BS19" s="456"/>
      <c r="BT19" s="456"/>
      <c r="BU19" s="457"/>
      <c r="BV19" s="455">
        <v>20136982</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163</v>
      </c>
      <c r="C20" s="506"/>
      <c r="D20" s="506"/>
      <c r="E20" s="507"/>
      <c r="F20" s="507"/>
      <c r="G20" s="507"/>
      <c r="H20" s="507"/>
      <c r="I20" s="507"/>
      <c r="J20" s="507"/>
      <c r="K20" s="507"/>
      <c r="L20" s="515">
        <v>30554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28635354</v>
      </c>
      <c r="BO22" s="485"/>
      <c r="BP22" s="485"/>
      <c r="BQ22" s="485"/>
      <c r="BR22" s="485"/>
      <c r="BS22" s="485"/>
      <c r="BT22" s="485"/>
      <c r="BU22" s="486"/>
      <c r="BV22" s="484">
        <v>26292592</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12518529</v>
      </c>
      <c r="BO23" s="456"/>
      <c r="BP23" s="456"/>
      <c r="BQ23" s="456"/>
      <c r="BR23" s="456"/>
      <c r="BS23" s="456"/>
      <c r="BT23" s="456"/>
      <c r="BU23" s="457"/>
      <c r="BV23" s="455">
        <v>8519089</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173</v>
      </c>
      <c r="F24" s="412"/>
      <c r="G24" s="412"/>
      <c r="H24" s="412"/>
      <c r="I24" s="412"/>
      <c r="J24" s="412"/>
      <c r="K24" s="413"/>
      <c r="L24" s="408">
        <v>1</v>
      </c>
      <c r="M24" s="409"/>
      <c r="N24" s="409"/>
      <c r="O24" s="409"/>
      <c r="P24" s="410"/>
      <c r="Q24" s="408">
        <v>8487</v>
      </c>
      <c r="R24" s="409"/>
      <c r="S24" s="409"/>
      <c r="T24" s="409"/>
      <c r="U24" s="409"/>
      <c r="V24" s="410"/>
      <c r="W24" s="498"/>
      <c r="X24" s="435"/>
      <c r="Y24" s="436"/>
      <c r="Z24" s="411" t="s">
        <v>174</v>
      </c>
      <c r="AA24" s="412"/>
      <c r="AB24" s="412"/>
      <c r="AC24" s="412"/>
      <c r="AD24" s="412"/>
      <c r="AE24" s="412"/>
      <c r="AF24" s="412"/>
      <c r="AG24" s="413"/>
      <c r="AH24" s="408">
        <v>538</v>
      </c>
      <c r="AI24" s="409"/>
      <c r="AJ24" s="409"/>
      <c r="AK24" s="409"/>
      <c r="AL24" s="410"/>
      <c r="AM24" s="408">
        <v>1532762</v>
      </c>
      <c r="AN24" s="409"/>
      <c r="AO24" s="409"/>
      <c r="AP24" s="409"/>
      <c r="AQ24" s="409"/>
      <c r="AR24" s="410"/>
      <c r="AS24" s="408">
        <v>2849</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16709102</v>
      </c>
      <c r="BO24" s="456"/>
      <c r="BP24" s="456"/>
      <c r="BQ24" s="456"/>
      <c r="BR24" s="456"/>
      <c r="BS24" s="456"/>
      <c r="BT24" s="456"/>
      <c r="BU24" s="457"/>
      <c r="BV24" s="455">
        <v>13570847</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176</v>
      </c>
      <c r="F25" s="412"/>
      <c r="G25" s="412"/>
      <c r="H25" s="412"/>
      <c r="I25" s="412"/>
      <c r="J25" s="412"/>
      <c r="K25" s="413"/>
      <c r="L25" s="408">
        <v>2</v>
      </c>
      <c r="M25" s="409"/>
      <c r="N25" s="409"/>
      <c r="O25" s="409"/>
      <c r="P25" s="410"/>
      <c r="Q25" s="408">
        <v>7213</v>
      </c>
      <c r="R25" s="409"/>
      <c r="S25" s="409"/>
      <c r="T25" s="409"/>
      <c r="U25" s="409"/>
      <c r="V25" s="410"/>
      <c r="W25" s="498"/>
      <c r="X25" s="435"/>
      <c r="Y25" s="436"/>
      <c r="Z25" s="411" t="s">
        <v>177</v>
      </c>
      <c r="AA25" s="412"/>
      <c r="AB25" s="412"/>
      <c r="AC25" s="412"/>
      <c r="AD25" s="412"/>
      <c r="AE25" s="412"/>
      <c r="AF25" s="412"/>
      <c r="AG25" s="413"/>
      <c r="AH25" s="408">
        <v>86</v>
      </c>
      <c r="AI25" s="409"/>
      <c r="AJ25" s="409"/>
      <c r="AK25" s="409"/>
      <c r="AL25" s="410"/>
      <c r="AM25" s="408">
        <v>234092</v>
      </c>
      <c r="AN25" s="409"/>
      <c r="AO25" s="409"/>
      <c r="AP25" s="409"/>
      <c r="AQ25" s="409"/>
      <c r="AR25" s="410"/>
      <c r="AS25" s="408">
        <v>2722</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1742897</v>
      </c>
      <c r="BO25" s="485"/>
      <c r="BP25" s="485"/>
      <c r="BQ25" s="485"/>
      <c r="BR25" s="485"/>
      <c r="BS25" s="485"/>
      <c r="BT25" s="485"/>
      <c r="BU25" s="486"/>
      <c r="BV25" s="484">
        <v>7009611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179</v>
      </c>
      <c r="F26" s="412"/>
      <c r="G26" s="412"/>
      <c r="H26" s="412"/>
      <c r="I26" s="412"/>
      <c r="J26" s="412"/>
      <c r="K26" s="413"/>
      <c r="L26" s="408">
        <v>1</v>
      </c>
      <c r="M26" s="409"/>
      <c r="N26" s="409"/>
      <c r="O26" s="409"/>
      <c r="P26" s="410"/>
      <c r="Q26" s="408">
        <v>6547</v>
      </c>
      <c r="R26" s="409"/>
      <c r="S26" s="409"/>
      <c r="T26" s="409"/>
      <c r="U26" s="409"/>
      <c r="V26" s="410"/>
      <c r="W26" s="498"/>
      <c r="X26" s="435"/>
      <c r="Y26" s="436"/>
      <c r="Z26" s="411" t="s">
        <v>180</v>
      </c>
      <c r="AA26" s="466"/>
      <c r="AB26" s="466"/>
      <c r="AC26" s="466"/>
      <c r="AD26" s="466"/>
      <c r="AE26" s="466"/>
      <c r="AF26" s="466"/>
      <c r="AG26" s="467"/>
      <c r="AH26" s="408">
        <v>50</v>
      </c>
      <c r="AI26" s="409"/>
      <c r="AJ26" s="409"/>
      <c r="AK26" s="409"/>
      <c r="AL26" s="410"/>
      <c r="AM26" s="408">
        <v>138500</v>
      </c>
      <c r="AN26" s="409"/>
      <c r="AO26" s="409"/>
      <c r="AP26" s="409"/>
      <c r="AQ26" s="409"/>
      <c r="AR26" s="410"/>
      <c r="AS26" s="408">
        <v>2770</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140</v>
      </c>
      <c r="BO26" s="456"/>
      <c r="BP26" s="456"/>
      <c r="BQ26" s="456"/>
      <c r="BR26" s="456"/>
      <c r="BS26" s="456"/>
      <c r="BT26" s="456"/>
      <c r="BU26" s="457"/>
      <c r="BV26" s="455" t="s">
        <v>140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182</v>
      </c>
      <c r="F27" s="412"/>
      <c r="G27" s="412"/>
      <c r="H27" s="412"/>
      <c r="I27" s="412"/>
      <c r="J27" s="412"/>
      <c r="K27" s="413"/>
      <c r="L27" s="408">
        <v>1</v>
      </c>
      <c r="M27" s="409"/>
      <c r="N27" s="409"/>
      <c r="O27" s="409"/>
      <c r="P27" s="410"/>
      <c r="Q27" s="408">
        <v>5500</v>
      </c>
      <c r="R27" s="409"/>
      <c r="S27" s="409"/>
      <c r="T27" s="409"/>
      <c r="U27" s="409"/>
      <c r="V27" s="410"/>
      <c r="W27" s="498"/>
      <c r="X27" s="435"/>
      <c r="Y27" s="436"/>
      <c r="Z27" s="411" t="s">
        <v>183</v>
      </c>
      <c r="AA27" s="412"/>
      <c r="AB27" s="412"/>
      <c r="AC27" s="412"/>
      <c r="AD27" s="412"/>
      <c r="AE27" s="412"/>
      <c r="AF27" s="412"/>
      <c r="AG27" s="413"/>
      <c r="AH27" s="408">
        <v>17</v>
      </c>
      <c r="AI27" s="409"/>
      <c r="AJ27" s="409"/>
      <c r="AK27" s="409"/>
      <c r="AL27" s="410"/>
      <c r="AM27" s="408">
        <v>55713</v>
      </c>
      <c r="AN27" s="409"/>
      <c r="AO27" s="409"/>
      <c r="AP27" s="409"/>
      <c r="AQ27" s="409"/>
      <c r="AR27" s="410"/>
      <c r="AS27" s="408">
        <v>3277</v>
      </c>
      <c r="AT27" s="409"/>
      <c r="AU27" s="409"/>
      <c r="AV27" s="409"/>
      <c r="AW27" s="409"/>
      <c r="AX27" s="468"/>
      <c r="AY27" s="492" t="s">
        <v>184</v>
      </c>
      <c r="AZ27" s="493"/>
      <c r="BA27" s="493"/>
      <c r="BB27" s="493"/>
      <c r="BC27" s="493"/>
      <c r="BD27" s="493"/>
      <c r="BE27" s="493"/>
      <c r="BF27" s="493"/>
      <c r="BG27" s="493"/>
      <c r="BH27" s="493"/>
      <c r="BI27" s="493"/>
      <c r="BJ27" s="493"/>
      <c r="BK27" s="493"/>
      <c r="BL27" s="493"/>
      <c r="BM27" s="494"/>
      <c r="BN27" s="489" t="s">
        <v>140</v>
      </c>
      <c r="BO27" s="490"/>
      <c r="BP27" s="490"/>
      <c r="BQ27" s="490"/>
      <c r="BR27" s="490"/>
      <c r="BS27" s="490"/>
      <c r="BT27" s="490"/>
      <c r="BU27" s="491"/>
      <c r="BV27" s="489" t="s">
        <v>140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185</v>
      </c>
      <c r="F28" s="412"/>
      <c r="G28" s="412"/>
      <c r="H28" s="412"/>
      <c r="I28" s="412"/>
      <c r="J28" s="412"/>
      <c r="K28" s="413"/>
      <c r="L28" s="408">
        <v>1</v>
      </c>
      <c r="M28" s="409"/>
      <c r="N28" s="409"/>
      <c r="O28" s="409"/>
      <c r="P28" s="410"/>
      <c r="Q28" s="408">
        <v>5000</v>
      </c>
      <c r="R28" s="409"/>
      <c r="S28" s="409"/>
      <c r="T28" s="409"/>
      <c r="U28" s="409"/>
      <c r="V28" s="410"/>
      <c r="W28" s="498"/>
      <c r="X28" s="435"/>
      <c r="Y28" s="436"/>
      <c r="Z28" s="411" t="s">
        <v>186</v>
      </c>
      <c r="AA28" s="412"/>
      <c r="AB28" s="412"/>
      <c r="AC28" s="412"/>
      <c r="AD28" s="412"/>
      <c r="AE28" s="412"/>
      <c r="AF28" s="412"/>
      <c r="AG28" s="413"/>
      <c r="AH28" s="408" t="s">
        <v>140</v>
      </c>
      <c r="AI28" s="409"/>
      <c r="AJ28" s="409"/>
      <c r="AK28" s="409"/>
      <c r="AL28" s="410"/>
      <c r="AM28" s="408" t="s">
        <v>140</v>
      </c>
      <c r="AN28" s="409"/>
      <c r="AO28" s="409"/>
      <c r="AP28" s="409"/>
      <c r="AQ28" s="409"/>
      <c r="AR28" s="410"/>
      <c r="AS28" s="408" t="s">
        <v>140</v>
      </c>
      <c r="AT28" s="409"/>
      <c r="AU28" s="409"/>
      <c r="AV28" s="409"/>
      <c r="AW28" s="409"/>
      <c r="AX28" s="468"/>
      <c r="AY28" s="472" t="s">
        <v>187</v>
      </c>
      <c r="AZ28" s="473"/>
      <c r="BA28" s="473"/>
      <c r="BB28" s="474"/>
      <c r="BC28" s="481" t="s">
        <v>50</v>
      </c>
      <c r="BD28" s="482"/>
      <c r="BE28" s="482"/>
      <c r="BF28" s="482"/>
      <c r="BG28" s="482"/>
      <c r="BH28" s="482"/>
      <c r="BI28" s="482"/>
      <c r="BJ28" s="482"/>
      <c r="BK28" s="482"/>
      <c r="BL28" s="482"/>
      <c r="BM28" s="483"/>
      <c r="BN28" s="484">
        <v>2103010</v>
      </c>
      <c r="BO28" s="485"/>
      <c r="BP28" s="485"/>
      <c r="BQ28" s="485"/>
      <c r="BR28" s="485"/>
      <c r="BS28" s="485"/>
      <c r="BT28" s="485"/>
      <c r="BU28" s="486"/>
      <c r="BV28" s="484">
        <v>1983810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188</v>
      </c>
      <c r="F29" s="412"/>
      <c r="G29" s="412"/>
      <c r="H29" s="412"/>
      <c r="I29" s="412"/>
      <c r="J29" s="412"/>
      <c r="K29" s="413"/>
      <c r="L29" s="408">
        <v>19</v>
      </c>
      <c r="M29" s="409"/>
      <c r="N29" s="409"/>
      <c r="O29" s="409"/>
      <c r="P29" s="410"/>
      <c r="Q29" s="408">
        <v>4700</v>
      </c>
      <c r="R29" s="409"/>
      <c r="S29" s="409"/>
      <c r="T29" s="409"/>
      <c r="U29" s="409"/>
      <c r="V29" s="410"/>
      <c r="W29" s="499"/>
      <c r="X29" s="500"/>
      <c r="Y29" s="501"/>
      <c r="Z29" s="411" t="s">
        <v>189</v>
      </c>
      <c r="AA29" s="412"/>
      <c r="AB29" s="412"/>
      <c r="AC29" s="412"/>
      <c r="AD29" s="412"/>
      <c r="AE29" s="412"/>
      <c r="AF29" s="412"/>
      <c r="AG29" s="413"/>
      <c r="AH29" s="408">
        <v>555</v>
      </c>
      <c r="AI29" s="409"/>
      <c r="AJ29" s="409"/>
      <c r="AK29" s="409"/>
      <c r="AL29" s="410"/>
      <c r="AM29" s="408">
        <v>1588475</v>
      </c>
      <c r="AN29" s="409"/>
      <c r="AO29" s="409"/>
      <c r="AP29" s="409"/>
      <c r="AQ29" s="409"/>
      <c r="AR29" s="410"/>
      <c r="AS29" s="408">
        <v>2862</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695261</v>
      </c>
      <c r="BO29" s="456"/>
      <c r="BP29" s="456"/>
      <c r="BQ29" s="456"/>
      <c r="BR29" s="456"/>
      <c r="BS29" s="456"/>
      <c r="BT29" s="456"/>
      <c r="BU29" s="457"/>
      <c r="BV29" s="455">
        <v>494284</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100.6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4214410</v>
      </c>
      <c r="BO30" s="490"/>
      <c r="BP30" s="490"/>
      <c r="BQ30" s="490"/>
      <c r="BR30" s="490"/>
      <c r="BS30" s="490"/>
      <c r="BT30" s="490"/>
      <c r="BU30" s="491"/>
      <c r="BV30" s="489">
        <v>5584541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198</v>
      </c>
      <c r="D33" s="407"/>
      <c r="E33" s="406" t="s">
        <v>199</v>
      </c>
      <c r="F33" s="406"/>
      <c r="G33" s="406"/>
      <c r="H33" s="406"/>
      <c r="I33" s="406"/>
      <c r="J33" s="406"/>
      <c r="K33" s="406"/>
      <c r="L33" s="406"/>
      <c r="M33" s="406"/>
      <c r="N33" s="406"/>
      <c r="O33" s="406"/>
      <c r="P33" s="406"/>
      <c r="Q33" s="406"/>
      <c r="R33" s="406"/>
      <c r="S33" s="406"/>
      <c r="T33" s="206"/>
      <c r="U33" s="407" t="s">
        <v>198</v>
      </c>
      <c r="V33" s="407"/>
      <c r="W33" s="406" t="s">
        <v>200</v>
      </c>
      <c r="X33" s="406"/>
      <c r="Y33" s="406"/>
      <c r="Z33" s="406"/>
      <c r="AA33" s="406"/>
      <c r="AB33" s="406"/>
      <c r="AC33" s="406"/>
      <c r="AD33" s="406"/>
      <c r="AE33" s="406"/>
      <c r="AF33" s="406"/>
      <c r="AG33" s="406"/>
      <c r="AH33" s="406"/>
      <c r="AI33" s="406"/>
      <c r="AJ33" s="406"/>
      <c r="AK33" s="406"/>
      <c r="AL33" s="206"/>
      <c r="AM33" s="407" t="s">
        <v>198</v>
      </c>
      <c r="AN33" s="407"/>
      <c r="AO33" s="406" t="s">
        <v>199</v>
      </c>
      <c r="AP33" s="406"/>
      <c r="AQ33" s="406"/>
      <c r="AR33" s="406"/>
      <c r="AS33" s="406"/>
      <c r="AT33" s="406"/>
      <c r="AU33" s="406"/>
      <c r="AV33" s="406"/>
      <c r="AW33" s="406"/>
      <c r="AX33" s="406"/>
      <c r="AY33" s="406"/>
      <c r="AZ33" s="406"/>
      <c r="BA33" s="406"/>
      <c r="BB33" s="406"/>
      <c r="BC33" s="406"/>
      <c r="BD33" s="207"/>
      <c r="BE33" s="406" t="s">
        <v>201</v>
      </c>
      <c r="BF33" s="406"/>
      <c r="BG33" s="406" t="s">
        <v>202</v>
      </c>
      <c r="BH33" s="406"/>
      <c r="BI33" s="406"/>
      <c r="BJ33" s="406"/>
      <c r="BK33" s="406"/>
      <c r="BL33" s="406"/>
      <c r="BM33" s="406"/>
      <c r="BN33" s="406"/>
      <c r="BO33" s="406"/>
      <c r="BP33" s="406"/>
      <c r="BQ33" s="406"/>
      <c r="BR33" s="406"/>
      <c r="BS33" s="406"/>
      <c r="BT33" s="406"/>
      <c r="BU33" s="406"/>
      <c r="BV33" s="207"/>
      <c r="BW33" s="407" t="s">
        <v>201</v>
      </c>
      <c r="BX33" s="407"/>
      <c r="BY33" s="406" t="s">
        <v>203</v>
      </c>
      <c r="BZ33" s="406"/>
      <c r="CA33" s="406"/>
      <c r="CB33" s="406"/>
      <c r="CC33" s="406"/>
      <c r="CD33" s="406"/>
      <c r="CE33" s="406"/>
      <c r="CF33" s="406"/>
      <c r="CG33" s="406"/>
      <c r="CH33" s="406"/>
      <c r="CI33" s="406"/>
      <c r="CJ33" s="406"/>
      <c r="CK33" s="406"/>
      <c r="CL33" s="406"/>
      <c r="CM33" s="406"/>
      <c r="CN33" s="206"/>
      <c r="CO33" s="407" t="s">
        <v>198</v>
      </c>
      <c r="CP33" s="407"/>
      <c r="CQ33" s="406" t="s">
        <v>204</v>
      </c>
      <c r="CR33" s="406"/>
      <c r="CS33" s="406"/>
      <c r="CT33" s="406"/>
      <c r="CU33" s="406"/>
      <c r="CV33" s="406"/>
      <c r="CW33" s="406"/>
      <c r="CX33" s="406"/>
      <c r="CY33" s="406"/>
      <c r="CZ33" s="406"/>
      <c r="DA33" s="406"/>
      <c r="DB33" s="406"/>
      <c r="DC33" s="406"/>
      <c r="DD33" s="406"/>
      <c r="DE33" s="406"/>
      <c r="DF33" s="206"/>
      <c r="DG33" s="405" t="s">
        <v>205</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城南衛生管理組合</v>
      </c>
      <c r="BZ34" s="404"/>
      <c r="CA34" s="404"/>
      <c r="CB34" s="404"/>
      <c r="CC34" s="404"/>
      <c r="CD34" s="404"/>
      <c r="CE34" s="404"/>
      <c r="CF34" s="404"/>
      <c r="CG34" s="404"/>
      <c r="CH34" s="404"/>
      <c r="CI34" s="404"/>
      <c r="CJ34" s="404"/>
      <c r="CK34" s="404"/>
      <c r="CL34" s="404"/>
      <c r="CM34" s="404"/>
      <c r="CN34" s="181"/>
      <c r="CO34" s="403">
        <f>IF(CQ34="","",MAX(C34:D43,U34:V43,AM34:AN43,BE34:BF43,BW34:BX43)+1)</f>
        <v>18</v>
      </c>
      <c r="CP34" s="403"/>
      <c r="CQ34" s="404" t="str">
        <f>IF('各会計、関係団体の財政状況及び健全化判断比率'!BS7="","",'各会計、関係団体の財政状況及び健全化判断比率'!BS7)</f>
        <v>やわた市民文化事業団</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休日応急診療所特別会計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介護保険特別会計（保険事業勘定）</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IF('各会計、関係団体の財政状況及び健全化判断比率'!B33="","",'各会計、関係団体の財政状況及び健全化判断比率'!B33)</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澱川右岸水防事務組合</v>
      </c>
      <c r="BZ35" s="404"/>
      <c r="CA35" s="404"/>
      <c r="CB35" s="404"/>
      <c r="CC35" s="404"/>
      <c r="CD35" s="404"/>
      <c r="CE35" s="404"/>
      <c r="CF35" s="404"/>
      <c r="CG35" s="404"/>
      <c r="CH35" s="404"/>
      <c r="CI35" s="404"/>
      <c r="CJ35" s="404"/>
      <c r="CK35" s="404"/>
      <c r="CL35" s="404"/>
      <c r="CM35" s="404"/>
      <c r="CN35" s="181"/>
      <c r="CO35" s="403">
        <f t="shared" ref="CO35:CO43" si="3">IF(CQ35="","",CO34+1)</f>
        <v>19</v>
      </c>
      <c r="CP35" s="403"/>
      <c r="CQ35" s="404" t="str">
        <f>IF('各会計、関係団体の財政状況及び健全化判断比率'!BS8="","",'各会計、関係団体の財政状況及び健全化判断比率'!BS8)</f>
        <v>八幡市公園施設事業団</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淀川・木津川水防事務組合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6</v>
      </c>
      <c r="V37" s="403"/>
      <c r="W37" s="404" t="str">
        <f>IF('各会計、関係団体の財政状況及び健全化判断比率'!B31="","",'各会計、関係団体の財政状況及び健全化判断比率'!B31)</f>
        <v>駐車場特別会計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京都府自治会館管理組合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京都府住宅新築資金等貸付事業管理組合（一般会計）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京都府住宅新築資金等貸付事業管理組合（特別会計）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15</v>
      </c>
      <c r="BX40" s="403"/>
      <c r="BY40" s="404" t="str">
        <f>IF('各会計、関係団体の財政状況及び健全化判断比率'!B74="","",'各会計、関係団体の財政状況及び健全化判断比率'!B74)</f>
        <v>京都府後期高齢者医療広域連合（一般会計）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16</v>
      </c>
      <c r="BX41" s="403"/>
      <c r="BY41" s="404" t="str">
        <f>IF('各会計、関係団体の財政状況及び健全化判断比率'!B75="","",'各会計、関係団体の財政状況及び健全化判断比率'!B75)</f>
        <v>京都府後期高齢者医療広域連合（特別会計）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17</v>
      </c>
      <c r="BX42" s="403"/>
      <c r="BY42" s="404" t="str">
        <f>IF('各会計、関係団体の財政状況及び健全化判断比率'!B76="","",'各会計、関係団体の財政状況及び健全化判断比率'!B76)</f>
        <v>京都地方税機構</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400" t="s">
        <v>207</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208</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209</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210</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211</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212</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213</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214</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CpIuomyEcuSULSSSbTFPhLvNOpuh/heX2NUVuhIi8B8G45TNJDoaTITNAXARL03q6k66SP1ELomph83dAVVHXA==" saltValue="PoV9bBPtBHZ0vXmICMQ/Z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215</v>
      </c>
      <c r="DI1" s="754"/>
      <c r="DJ1" s="754"/>
      <c r="DK1" s="754"/>
      <c r="DL1" s="754"/>
      <c r="DM1" s="754"/>
      <c r="DN1" s="755"/>
      <c r="DO1" s="214"/>
      <c r="DP1" s="753" t="s">
        <v>216</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15" t="s">
        <v>218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220</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2">
      <c r="B4" s="715" t="s">
        <v>1</v>
      </c>
      <c r="C4" s="716"/>
      <c r="D4" s="716"/>
      <c r="E4" s="716"/>
      <c r="F4" s="716"/>
      <c r="G4" s="716"/>
      <c r="H4" s="716"/>
      <c r="I4" s="716"/>
      <c r="J4" s="716"/>
      <c r="K4" s="716"/>
      <c r="L4" s="716"/>
      <c r="M4" s="716"/>
      <c r="N4" s="716"/>
      <c r="O4" s="716"/>
      <c r="P4" s="716"/>
      <c r="Q4" s="717"/>
      <c r="R4" s="715" t="s">
        <v>221</v>
      </c>
      <c r="S4" s="716"/>
      <c r="T4" s="716"/>
      <c r="U4" s="716"/>
      <c r="V4" s="716"/>
      <c r="W4" s="716"/>
      <c r="X4" s="716"/>
      <c r="Y4" s="717"/>
      <c r="Z4" s="715" t="s">
        <v>222</v>
      </c>
      <c r="AA4" s="716"/>
      <c r="AB4" s="716"/>
      <c r="AC4" s="717"/>
      <c r="AD4" s="715" t="s">
        <v>223</v>
      </c>
      <c r="AE4" s="716"/>
      <c r="AF4" s="716"/>
      <c r="AG4" s="716"/>
      <c r="AH4" s="716"/>
      <c r="AI4" s="716"/>
      <c r="AJ4" s="716"/>
      <c r="AK4" s="717"/>
      <c r="AL4" s="715" t="s">
        <v>222</v>
      </c>
      <c r="AM4" s="716"/>
      <c r="AN4" s="716"/>
      <c r="AO4" s="717"/>
      <c r="AP4" s="756" t="s">
        <v>224</v>
      </c>
      <c r="AQ4" s="756"/>
      <c r="AR4" s="756"/>
      <c r="AS4" s="756"/>
      <c r="AT4" s="756"/>
      <c r="AU4" s="756"/>
      <c r="AV4" s="756"/>
      <c r="AW4" s="756"/>
      <c r="AX4" s="756"/>
      <c r="AY4" s="756"/>
      <c r="AZ4" s="756"/>
      <c r="BA4" s="756"/>
      <c r="BB4" s="756"/>
      <c r="BC4" s="756"/>
      <c r="BD4" s="756"/>
      <c r="BE4" s="756"/>
      <c r="BF4" s="756"/>
      <c r="BG4" s="756" t="s">
        <v>225</v>
      </c>
      <c r="BH4" s="756"/>
      <c r="BI4" s="756"/>
      <c r="BJ4" s="756"/>
      <c r="BK4" s="756"/>
      <c r="BL4" s="756"/>
      <c r="BM4" s="756"/>
      <c r="BN4" s="756"/>
      <c r="BO4" s="756" t="s">
        <v>222</v>
      </c>
      <c r="BP4" s="756"/>
      <c r="BQ4" s="756"/>
      <c r="BR4" s="756"/>
      <c r="BS4" s="756" t="s">
        <v>226</v>
      </c>
      <c r="BT4" s="756"/>
      <c r="BU4" s="756"/>
      <c r="BV4" s="756"/>
      <c r="BW4" s="756"/>
      <c r="BX4" s="756"/>
      <c r="BY4" s="756"/>
      <c r="BZ4" s="756"/>
      <c r="CA4" s="756"/>
      <c r="CB4" s="756"/>
      <c r="CD4" s="715" t="s">
        <v>227</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2">
      <c r="B5" s="712" t="s">
        <v>228</v>
      </c>
      <c r="C5" s="713"/>
      <c r="D5" s="713"/>
      <c r="E5" s="713"/>
      <c r="F5" s="713"/>
      <c r="G5" s="713"/>
      <c r="H5" s="713"/>
      <c r="I5" s="713"/>
      <c r="J5" s="713"/>
      <c r="K5" s="713"/>
      <c r="L5" s="713"/>
      <c r="M5" s="713"/>
      <c r="N5" s="713"/>
      <c r="O5" s="713"/>
      <c r="P5" s="713"/>
      <c r="Q5" s="714"/>
      <c r="R5" s="709">
        <v>9743397</v>
      </c>
      <c r="S5" s="710"/>
      <c r="T5" s="710"/>
      <c r="U5" s="710"/>
      <c r="V5" s="710"/>
      <c r="W5" s="710"/>
      <c r="X5" s="710"/>
      <c r="Y5" s="738"/>
      <c r="Z5" s="751">
        <v>27.3</v>
      </c>
      <c r="AA5" s="751"/>
      <c r="AB5" s="751"/>
      <c r="AC5" s="751"/>
      <c r="AD5" s="752">
        <v>8926499</v>
      </c>
      <c r="AE5" s="752"/>
      <c r="AF5" s="752"/>
      <c r="AG5" s="752"/>
      <c r="AH5" s="752"/>
      <c r="AI5" s="752"/>
      <c r="AJ5" s="752"/>
      <c r="AK5" s="752"/>
      <c r="AL5" s="739">
        <v>55.8</v>
      </c>
      <c r="AM5" s="721"/>
      <c r="AN5" s="721"/>
      <c r="AO5" s="740"/>
      <c r="AP5" s="712" t="s">
        <v>229</v>
      </c>
      <c r="AQ5" s="713"/>
      <c r="AR5" s="713"/>
      <c r="AS5" s="713"/>
      <c r="AT5" s="713"/>
      <c r="AU5" s="713"/>
      <c r="AV5" s="713"/>
      <c r="AW5" s="713"/>
      <c r="AX5" s="713"/>
      <c r="AY5" s="713"/>
      <c r="AZ5" s="713"/>
      <c r="BA5" s="713"/>
      <c r="BB5" s="713"/>
      <c r="BC5" s="713"/>
      <c r="BD5" s="713"/>
      <c r="BE5" s="713"/>
      <c r="BF5" s="714"/>
      <c r="BG5" s="657">
        <v>8926499</v>
      </c>
      <c r="BH5" s="658"/>
      <c r="BI5" s="658"/>
      <c r="BJ5" s="658"/>
      <c r="BK5" s="658"/>
      <c r="BL5" s="658"/>
      <c r="BM5" s="658"/>
      <c r="BN5" s="659"/>
      <c r="BO5" s="695">
        <v>91.6</v>
      </c>
      <c r="BP5" s="695"/>
      <c r="BQ5" s="695"/>
      <c r="BR5" s="695"/>
      <c r="BS5" s="696">
        <v>120213</v>
      </c>
      <c r="BT5" s="696"/>
      <c r="BU5" s="696"/>
      <c r="BV5" s="696"/>
      <c r="BW5" s="696"/>
      <c r="BX5" s="696"/>
      <c r="BY5" s="696"/>
      <c r="BZ5" s="696"/>
      <c r="CA5" s="696"/>
      <c r="CB5" s="731"/>
      <c r="CD5" s="715" t="s">
        <v>224</v>
      </c>
      <c r="CE5" s="716"/>
      <c r="CF5" s="716"/>
      <c r="CG5" s="716"/>
      <c r="CH5" s="716"/>
      <c r="CI5" s="716"/>
      <c r="CJ5" s="716"/>
      <c r="CK5" s="716"/>
      <c r="CL5" s="716"/>
      <c r="CM5" s="716"/>
      <c r="CN5" s="716"/>
      <c r="CO5" s="716"/>
      <c r="CP5" s="716"/>
      <c r="CQ5" s="717"/>
      <c r="CR5" s="715" t="s">
        <v>230</v>
      </c>
      <c r="CS5" s="716"/>
      <c r="CT5" s="716"/>
      <c r="CU5" s="716"/>
      <c r="CV5" s="716"/>
      <c r="CW5" s="716"/>
      <c r="CX5" s="716"/>
      <c r="CY5" s="717"/>
      <c r="CZ5" s="715" t="s">
        <v>222</v>
      </c>
      <c r="DA5" s="716"/>
      <c r="DB5" s="716"/>
      <c r="DC5" s="717"/>
      <c r="DD5" s="715" t="s">
        <v>231</v>
      </c>
      <c r="DE5" s="716"/>
      <c r="DF5" s="716"/>
      <c r="DG5" s="716"/>
      <c r="DH5" s="716"/>
      <c r="DI5" s="716"/>
      <c r="DJ5" s="716"/>
      <c r="DK5" s="716"/>
      <c r="DL5" s="716"/>
      <c r="DM5" s="716"/>
      <c r="DN5" s="716"/>
      <c r="DO5" s="716"/>
      <c r="DP5" s="717"/>
      <c r="DQ5" s="715" t="s">
        <v>232</v>
      </c>
      <c r="DR5" s="716"/>
      <c r="DS5" s="716"/>
      <c r="DT5" s="716"/>
      <c r="DU5" s="716"/>
      <c r="DV5" s="716"/>
      <c r="DW5" s="716"/>
      <c r="DX5" s="716"/>
      <c r="DY5" s="716"/>
      <c r="DZ5" s="716"/>
      <c r="EA5" s="716"/>
      <c r="EB5" s="716"/>
      <c r="EC5" s="717"/>
    </row>
    <row r="6" spans="2:143" ht="11.25" customHeight="1" x14ac:dyDescent="0.2">
      <c r="B6" s="654" t="s">
        <v>233</v>
      </c>
      <c r="C6" s="655"/>
      <c r="D6" s="655"/>
      <c r="E6" s="655"/>
      <c r="F6" s="655"/>
      <c r="G6" s="655"/>
      <c r="H6" s="655"/>
      <c r="I6" s="655"/>
      <c r="J6" s="655"/>
      <c r="K6" s="655"/>
      <c r="L6" s="655"/>
      <c r="M6" s="655"/>
      <c r="N6" s="655"/>
      <c r="O6" s="655"/>
      <c r="P6" s="655"/>
      <c r="Q6" s="656"/>
      <c r="R6" s="657">
        <v>148656</v>
      </c>
      <c r="S6" s="658"/>
      <c r="T6" s="658"/>
      <c r="U6" s="658"/>
      <c r="V6" s="658"/>
      <c r="W6" s="658"/>
      <c r="X6" s="658"/>
      <c r="Y6" s="659"/>
      <c r="Z6" s="695">
        <v>0.4</v>
      </c>
      <c r="AA6" s="695"/>
      <c r="AB6" s="695"/>
      <c r="AC6" s="695"/>
      <c r="AD6" s="696">
        <v>148656</v>
      </c>
      <c r="AE6" s="696"/>
      <c r="AF6" s="696"/>
      <c r="AG6" s="696"/>
      <c r="AH6" s="696"/>
      <c r="AI6" s="696"/>
      <c r="AJ6" s="696"/>
      <c r="AK6" s="696"/>
      <c r="AL6" s="660">
        <v>0.9</v>
      </c>
      <c r="AM6" s="661"/>
      <c r="AN6" s="661"/>
      <c r="AO6" s="697"/>
      <c r="AP6" s="654" t="s">
        <v>234</v>
      </c>
      <c r="AQ6" s="655"/>
      <c r="AR6" s="655"/>
      <c r="AS6" s="655"/>
      <c r="AT6" s="655"/>
      <c r="AU6" s="655"/>
      <c r="AV6" s="655"/>
      <c r="AW6" s="655"/>
      <c r="AX6" s="655"/>
      <c r="AY6" s="655"/>
      <c r="AZ6" s="655"/>
      <c r="BA6" s="655"/>
      <c r="BB6" s="655"/>
      <c r="BC6" s="655"/>
      <c r="BD6" s="655"/>
      <c r="BE6" s="655"/>
      <c r="BF6" s="656"/>
      <c r="BG6" s="657">
        <v>8926499</v>
      </c>
      <c r="BH6" s="658"/>
      <c r="BI6" s="658"/>
      <c r="BJ6" s="658"/>
      <c r="BK6" s="658"/>
      <c r="BL6" s="658"/>
      <c r="BM6" s="658"/>
      <c r="BN6" s="659"/>
      <c r="BO6" s="695">
        <v>91.6</v>
      </c>
      <c r="BP6" s="695"/>
      <c r="BQ6" s="695"/>
      <c r="BR6" s="695"/>
      <c r="BS6" s="696">
        <v>120213</v>
      </c>
      <c r="BT6" s="696"/>
      <c r="BU6" s="696"/>
      <c r="BV6" s="696"/>
      <c r="BW6" s="696"/>
      <c r="BX6" s="696"/>
      <c r="BY6" s="696"/>
      <c r="BZ6" s="696"/>
      <c r="CA6" s="696"/>
      <c r="CB6" s="731"/>
      <c r="CD6" s="712" t="s">
        <v>235</v>
      </c>
      <c r="CE6" s="713"/>
      <c r="CF6" s="713"/>
      <c r="CG6" s="713"/>
      <c r="CH6" s="713"/>
      <c r="CI6" s="713"/>
      <c r="CJ6" s="713"/>
      <c r="CK6" s="713"/>
      <c r="CL6" s="713"/>
      <c r="CM6" s="713"/>
      <c r="CN6" s="713"/>
      <c r="CO6" s="713"/>
      <c r="CP6" s="713"/>
      <c r="CQ6" s="714"/>
      <c r="CR6" s="657">
        <v>273647</v>
      </c>
      <c r="CS6" s="658"/>
      <c r="CT6" s="658"/>
      <c r="CU6" s="658"/>
      <c r="CV6" s="658"/>
      <c r="CW6" s="658"/>
      <c r="CX6" s="658"/>
      <c r="CY6" s="659"/>
      <c r="CZ6" s="739">
        <v>0.8</v>
      </c>
      <c r="DA6" s="721"/>
      <c r="DB6" s="721"/>
      <c r="DC6" s="741"/>
      <c r="DD6" s="663" t="s">
        <v>132</v>
      </c>
      <c r="DE6" s="658"/>
      <c r="DF6" s="658"/>
      <c r="DG6" s="658"/>
      <c r="DH6" s="658"/>
      <c r="DI6" s="658"/>
      <c r="DJ6" s="658"/>
      <c r="DK6" s="658"/>
      <c r="DL6" s="658"/>
      <c r="DM6" s="658"/>
      <c r="DN6" s="658"/>
      <c r="DO6" s="658"/>
      <c r="DP6" s="659"/>
      <c r="DQ6" s="663">
        <v>273647</v>
      </c>
      <c r="DR6" s="658"/>
      <c r="DS6" s="658"/>
      <c r="DT6" s="658"/>
      <c r="DU6" s="658"/>
      <c r="DV6" s="658"/>
      <c r="DW6" s="658"/>
      <c r="DX6" s="658"/>
      <c r="DY6" s="658"/>
      <c r="DZ6" s="658"/>
      <c r="EA6" s="658"/>
      <c r="EB6" s="658"/>
      <c r="EC6" s="694"/>
    </row>
    <row r="7" spans="2:143" ht="11.25" customHeight="1" x14ac:dyDescent="0.2">
      <c r="B7" s="654" t="s">
        <v>236</v>
      </c>
      <c r="C7" s="655"/>
      <c r="D7" s="655"/>
      <c r="E7" s="655"/>
      <c r="F7" s="655"/>
      <c r="G7" s="655"/>
      <c r="H7" s="655"/>
      <c r="I7" s="655"/>
      <c r="J7" s="655"/>
      <c r="K7" s="655"/>
      <c r="L7" s="655"/>
      <c r="M7" s="655"/>
      <c r="N7" s="655"/>
      <c r="O7" s="655"/>
      <c r="P7" s="655"/>
      <c r="Q7" s="656"/>
      <c r="R7" s="657">
        <v>3855</v>
      </c>
      <c r="S7" s="658"/>
      <c r="T7" s="658"/>
      <c r="U7" s="658"/>
      <c r="V7" s="658"/>
      <c r="W7" s="658"/>
      <c r="X7" s="658"/>
      <c r="Y7" s="659"/>
      <c r="Z7" s="695">
        <v>0</v>
      </c>
      <c r="AA7" s="695"/>
      <c r="AB7" s="695"/>
      <c r="AC7" s="695"/>
      <c r="AD7" s="696">
        <v>3855</v>
      </c>
      <c r="AE7" s="696"/>
      <c r="AF7" s="696"/>
      <c r="AG7" s="696"/>
      <c r="AH7" s="696"/>
      <c r="AI7" s="696"/>
      <c r="AJ7" s="696"/>
      <c r="AK7" s="696"/>
      <c r="AL7" s="660">
        <v>0</v>
      </c>
      <c r="AM7" s="661"/>
      <c r="AN7" s="661"/>
      <c r="AO7" s="697"/>
      <c r="AP7" s="654" t="s">
        <v>237</v>
      </c>
      <c r="AQ7" s="655"/>
      <c r="AR7" s="655"/>
      <c r="AS7" s="655"/>
      <c r="AT7" s="655"/>
      <c r="AU7" s="655"/>
      <c r="AV7" s="655"/>
      <c r="AW7" s="655"/>
      <c r="AX7" s="655"/>
      <c r="AY7" s="655"/>
      <c r="AZ7" s="655"/>
      <c r="BA7" s="655"/>
      <c r="BB7" s="655"/>
      <c r="BC7" s="655"/>
      <c r="BD7" s="655"/>
      <c r="BE7" s="655"/>
      <c r="BF7" s="656"/>
      <c r="BG7" s="657">
        <v>4216958</v>
      </c>
      <c r="BH7" s="658"/>
      <c r="BI7" s="658"/>
      <c r="BJ7" s="658"/>
      <c r="BK7" s="658"/>
      <c r="BL7" s="658"/>
      <c r="BM7" s="658"/>
      <c r="BN7" s="659"/>
      <c r="BO7" s="695">
        <v>43.3</v>
      </c>
      <c r="BP7" s="695"/>
      <c r="BQ7" s="695"/>
      <c r="BR7" s="695"/>
      <c r="BS7" s="696">
        <v>120213</v>
      </c>
      <c r="BT7" s="696"/>
      <c r="BU7" s="696"/>
      <c r="BV7" s="696"/>
      <c r="BW7" s="696"/>
      <c r="BX7" s="696"/>
      <c r="BY7" s="696"/>
      <c r="BZ7" s="696"/>
      <c r="CA7" s="696"/>
      <c r="CB7" s="731"/>
      <c r="CD7" s="654" t="s">
        <v>238</v>
      </c>
      <c r="CE7" s="655"/>
      <c r="CF7" s="655"/>
      <c r="CG7" s="655"/>
      <c r="CH7" s="655"/>
      <c r="CI7" s="655"/>
      <c r="CJ7" s="655"/>
      <c r="CK7" s="655"/>
      <c r="CL7" s="655"/>
      <c r="CM7" s="655"/>
      <c r="CN7" s="655"/>
      <c r="CO7" s="655"/>
      <c r="CP7" s="655"/>
      <c r="CQ7" s="656"/>
      <c r="CR7" s="657">
        <v>9387854</v>
      </c>
      <c r="CS7" s="658"/>
      <c r="CT7" s="658"/>
      <c r="CU7" s="658"/>
      <c r="CV7" s="658"/>
      <c r="CW7" s="658"/>
      <c r="CX7" s="658"/>
      <c r="CY7" s="659"/>
      <c r="CZ7" s="695">
        <v>26.9</v>
      </c>
      <c r="DA7" s="695"/>
      <c r="DB7" s="695"/>
      <c r="DC7" s="695"/>
      <c r="DD7" s="663">
        <v>5830043</v>
      </c>
      <c r="DE7" s="658"/>
      <c r="DF7" s="658"/>
      <c r="DG7" s="658"/>
      <c r="DH7" s="658"/>
      <c r="DI7" s="658"/>
      <c r="DJ7" s="658"/>
      <c r="DK7" s="658"/>
      <c r="DL7" s="658"/>
      <c r="DM7" s="658"/>
      <c r="DN7" s="658"/>
      <c r="DO7" s="658"/>
      <c r="DP7" s="659"/>
      <c r="DQ7" s="663">
        <v>3140486</v>
      </c>
      <c r="DR7" s="658"/>
      <c r="DS7" s="658"/>
      <c r="DT7" s="658"/>
      <c r="DU7" s="658"/>
      <c r="DV7" s="658"/>
      <c r="DW7" s="658"/>
      <c r="DX7" s="658"/>
      <c r="DY7" s="658"/>
      <c r="DZ7" s="658"/>
      <c r="EA7" s="658"/>
      <c r="EB7" s="658"/>
      <c r="EC7" s="694"/>
    </row>
    <row r="8" spans="2:143" ht="11.25" customHeight="1" x14ac:dyDescent="0.2">
      <c r="B8" s="654" t="s">
        <v>239</v>
      </c>
      <c r="C8" s="655"/>
      <c r="D8" s="655"/>
      <c r="E8" s="655"/>
      <c r="F8" s="655"/>
      <c r="G8" s="655"/>
      <c r="H8" s="655"/>
      <c r="I8" s="655"/>
      <c r="J8" s="655"/>
      <c r="K8" s="655"/>
      <c r="L8" s="655"/>
      <c r="M8" s="655"/>
      <c r="N8" s="655"/>
      <c r="O8" s="655"/>
      <c r="P8" s="655"/>
      <c r="Q8" s="656"/>
      <c r="R8" s="657">
        <v>75412</v>
      </c>
      <c r="S8" s="658"/>
      <c r="T8" s="658"/>
      <c r="U8" s="658"/>
      <c r="V8" s="658"/>
      <c r="W8" s="658"/>
      <c r="X8" s="658"/>
      <c r="Y8" s="659"/>
      <c r="Z8" s="695">
        <v>0.2</v>
      </c>
      <c r="AA8" s="695"/>
      <c r="AB8" s="695"/>
      <c r="AC8" s="695"/>
      <c r="AD8" s="696">
        <v>75412</v>
      </c>
      <c r="AE8" s="696"/>
      <c r="AF8" s="696"/>
      <c r="AG8" s="696"/>
      <c r="AH8" s="696"/>
      <c r="AI8" s="696"/>
      <c r="AJ8" s="696"/>
      <c r="AK8" s="696"/>
      <c r="AL8" s="660">
        <v>0.5</v>
      </c>
      <c r="AM8" s="661"/>
      <c r="AN8" s="661"/>
      <c r="AO8" s="697"/>
      <c r="AP8" s="654" t="s">
        <v>240</v>
      </c>
      <c r="AQ8" s="655"/>
      <c r="AR8" s="655"/>
      <c r="AS8" s="655"/>
      <c r="AT8" s="655"/>
      <c r="AU8" s="655"/>
      <c r="AV8" s="655"/>
      <c r="AW8" s="655"/>
      <c r="AX8" s="655"/>
      <c r="AY8" s="655"/>
      <c r="AZ8" s="655"/>
      <c r="BA8" s="655"/>
      <c r="BB8" s="655"/>
      <c r="BC8" s="655"/>
      <c r="BD8" s="655"/>
      <c r="BE8" s="655"/>
      <c r="BF8" s="656"/>
      <c r="BG8" s="657">
        <v>118797</v>
      </c>
      <c r="BH8" s="658"/>
      <c r="BI8" s="658"/>
      <c r="BJ8" s="658"/>
      <c r="BK8" s="658"/>
      <c r="BL8" s="658"/>
      <c r="BM8" s="658"/>
      <c r="BN8" s="659"/>
      <c r="BO8" s="695">
        <v>1.2</v>
      </c>
      <c r="BP8" s="695"/>
      <c r="BQ8" s="695"/>
      <c r="BR8" s="695"/>
      <c r="BS8" s="696" t="s">
        <v>241</v>
      </c>
      <c r="BT8" s="696"/>
      <c r="BU8" s="696"/>
      <c r="BV8" s="696"/>
      <c r="BW8" s="696"/>
      <c r="BX8" s="696"/>
      <c r="BY8" s="696"/>
      <c r="BZ8" s="696"/>
      <c r="CA8" s="696"/>
      <c r="CB8" s="731"/>
      <c r="CD8" s="654" t="s">
        <v>242</v>
      </c>
      <c r="CE8" s="655"/>
      <c r="CF8" s="655"/>
      <c r="CG8" s="655"/>
      <c r="CH8" s="655"/>
      <c r="CI8" s="655"/>
      <c r="CJ8" s="655"/>
      <c r="CK8" s="655"/>
      <c r="CL8" s="655"/>
      <c r="CM8" s="655"/>
      <c r="CN8" s="655"/>
      <c r="CO8" s="655"/>
      <c r="CP8" s="655"/>
      <c r="CQ8" s="656"/>
      <c r="CR8" s="657">
        <v>13820774</v>
      </c>
      <c r="CS8" s="658"/>
      <c r="CT8" s="658"/>
      <c r="CU8" s="658"/>
      <c r="CV8" s="658"/>
      <c r="CW8" s="658"/>
      <c r="CX8" s="658"/>
      <c r="CY8" s="659"/>
      <c r="CZ8" s="695">
        <v>39.6</v>
      </c>
      <c r="DA8" s="695"/>
      <c r="DB8" s="695"/>
      <c r="DC8" s="695"/>
      <c r="DD8" s="663">
        <v>151043</v>
      </c>
      <c r="DE8" s="658"/>
      <c r="DF8" s="658"/>
      <c r="DG8" s="658"/>
      <c r="DH8" s="658"/>
      <c r="DI8" s="658"/>
      <c r="DJ8" s="658"/>
      <c r="DK8" s="658"/>
      <c r="DL8" s="658"/>
      <c r="DM8" s="658"/>
      <c r="DN8" s="658"/>
      <c r="DO8" s="658"/>
      <c r="DP8" s="659"/>
      <c r="DQ8" s="663">
        <v>6727277</v>
      </c>
      <c r="DR8" s="658"/>
      <c r="DS8" s="658"/>
      <c r="DT8" s="658"/>
      <c r="DU8" s="658"/>
      <c r="DV8" s="658"/>
      <c r="DW8" s="658"/>
      <c r="DX8" s="658"/>
      <c r="DY8" s="658"/>
      <c r="DZ8" s="658"/>
      <c r="EA8" s="658"/>
      <c r="EB8" s="658"/>
      <c r="EC8" s="694"/>
    </row>
    <row r="9" spans="2:143" ht="11.25" customHeight="1" x14ac:dyDescent="0.2">
      <c r="B9" s="654" t="s">
        <v>243</v>
      </c>
      <c r="C9" s="655"/>
      <c r="D9" s="655"/>
      <c r="E9" s="655"/>
      <c r="F9" s="655"/>
      <c r="G9" s="655"/>
      <c r="H9" s="655"/>
      <c r="I9" s="655"/>
      <c r="J9" s="655"/>
      <c r="K9" s="655"/>
      <c r="L9" s="655"/>
      <c r="M9" s="655"/>
      <c r="N9" s="655"/>
      <c r="O9" s="655"/>
      <c r="P9" s="655"/>
      <c r="Q9" s="656"/>
      <c r="R9" s="657">
        <v>52059</v>
      </c>
      <c r="S9" s="658"/>
      <c r="T9" s="658"/>
      <c r="U9" s="658"/>
      <c r="V9" s="658"/>
      <c r="W9" s="658"/>
      <c r="X9" s="658"/>
      <c r="Y9" s="659"/>
      <c r="Z9" s="695">
        <v>0.1</v>
      </c>
      <c r="AA9" s="695"/>
      <c r="AB9" s="695"/>
      <c r="AC9" s="695"/>
      <c r="AD9" s="696">
        <v>52059</v>
      </c>
      <c r="AE9" s="696"/>
      <c r="AF9" s="696"/>
      <c r="AG9" s="696"/>
      <c r="AH9" s="696"/>
      <c r="AI9" s="696"/>
      <c r="AJ9" s="696"/>
      <c r="AK9" s="696"/>
      <c r="AL9" s="660">
        <v>0.3</v>
      </c>
      <c r="AM9" s="661"/>
      <c r="AN9" s="661"/>
      <c r="AO9" s="697"/>
      <c r="AP9" s="654" t="s">
        <v>244</v>
      </c>
      <c r="AQ9" s="655"/>
      <c r="AR9" s="655"/>
      <c r="AS9" s="655"/>
      <c r="AT9" s="655"/>
      <c r="AU9" s="655"/>
      <c r="AV9" s="655"/>
      <c r="AW9" s="655"/>
      <c r="AX9" s="655"/>
      <c r="AY9" s="655"/>
      <c r="AZ9" s="655"/>
      <c r="BA9" s="655"/>
      <c r="BB9" s="655"/>
      <c r="BC9" s="655"/>
      <c r="BD9" s="655"/>
      <c r="BE9" s="655"/>
      <c r="BF9" s="656"/>
      <c r="BG9" s="657">
        <v>3430252</v>
      </c>
      <c r="BH9" s="658"/>
      <c r="BI9" s="658"/>
      <c r="BJ9" s="658"/>
      <c r="BK9" s="658"/>
      <c r="BL9" s="658"/>
      <c r="BM9" s="658"/>
      <c r="BN9" s="659"/>
      <c r="BO9" s="695">
        <v>35.200000000000003</v>
      </c>
      <c r="BP9" s="695"/>
      <c r="BQ9" s="695"/>
      <c r="BR9" s="695"/>
      <c r="BS9" s="696" t="s">
        <v>132</v>
      </c>
      <c r="BT9" s="696"/>
      <c r="BU9" s="696"/>
      <c r="BV9" s="696"/>
      <c r="BW9" s="696"/>
      <c r="BX9" s="696"/>
      <c r="BY9" s="696"/>
      <c r="BZ9" s="696"/>
      <c r="CA9" s="696"/>
      <c r="CB9" s="731"/>
      <c r="CD9" s="654" t="s">
        <v>245</v>
      </c>
      <c r="CE9" s="655"/>
      <c r="CF9" s="655"/>
      <c r="CG9" s="655"/>
      <c r="CH9" s="655"/>
      <c r="CI9" s="655"/>
      <c r="CJ9" s="655"/>
      <c r="CK9" s="655"/>
      <c r="CL9" s="655"/>
      <c r="CM9" s="655"/>
      <c r="CN9" s="655"/>
      <c r="CO9" s="655"/>
      <c r="CP9" s="655"/>
      <c r="CQ9" s="656"/>
      <c r="CR9" s="657">
        <v>2508914</v>
      </c>
      <c r="CS9" s="658"/>
      <c r="CT9" s="658"/>
      <c r="CU9" s="658"/>
      <c r="CV9" s="658"/>
      <c r="CW9" s="658"/>
      <c r="CX9" s="658"/>
      <c r="CY9" s="659"/>
      <c r="CZ9" s="695">
        <v>7.2</v>
      </c>
      <c r="DA9" s="695"/>
      <c r="DB9" s="695"/>
      <c r="DC9" s="695"/>
      <c r="DD9" s="663">
        <v>14196</v>
      </c>
      <c r="DE9" s="658"/>
      <c r="DF9" s="658"/>
      <c r="DG9" s="658"/>
      <c r="DH9" s="658"/>
      <c r="DI9" s="658"/>
      <c r="DJ9" s="658"/>
      <c r="DK9" s="658"/>
      <c r="DL9" s="658"/>
      <c r="DM9" s="658"/>
      <c r="DN9" s="658"/>
      <c r="DO9" s="658"/>
      <c r="DP9" s="659"/>
      <c r="DQ9" s="663">
        <v>1976781</v>
      </c>
      <c r="DR9" s="658"/>
      <c r="DS9" s="658"/>
      <c r="DT9" s="658"/>
      <c r="DU9" s="658"/>
      <c r="DV9" s="658"/>
      <c r="DW9" s="658"/>
      <c r="DX9" s="658"/>
      <c r="DY9" s="658"/>
      <c r="DZ9" s="658"/>
      <c r="EA9" s="658"/>
      <c r="EB9" s="658"/>
      <c r="EC9" s="694"/>
    </row>
    <row r="10" spans="2:143" ht="11.25" customHeight="1" x14ac:dyDescent="0.2">
      <c r="B10" s="654" t="s">
        <v>246</v>
      </c>
      <c r="C10" s="655"/>
      <c r="D10" s="655"/>
      <c r="E10" s="655"/>
      <c r="F10" s="655"/>
      <c r="G10" s="655"/>
      <c r="H10" s="655"/>
      <c r="I10" s="655"/>
      <c r="J10" s="655"/>
      <c r="K10" s="655"/>
      <c r="L10" s="655"/>
      <c r="M10" s="655"/>
      <c r="N10" s="655"/>
      <c r="O10" s="655"/>
      <c r="P10" s="655"/>
      <c r="Q10" s="656"/>
      <c r="R10" s="657" t="s">
        <v>132</v>
      </c>
      <c r="S10" s="658"/>
      <c r="T10" s="658"/>
      <c r="U10" s="658"/>
      <c r="V10" s="658"/>
      <c r="W10" s="658"/>
      <c r="X10" s="658"/>
      <c r="Y10" s="659"/>
      <c r="Z10" s="695" t="s">
        <v>241</v>
      </c>
      <c r="AA10" s="695"/>
      <c r="AB10" s="695"/>
      <c r="AC10" s="695"/>
      <c r="AD10" s="696" t="s">
        <v>241</v>
      </c>
      <c r="AE10" s="696"/>
      <c r="AF10" s="696"/>
      <c r="AG10" s="696"/>
      <c r="AH10" s="696"/>
      <c r="AI10" s="696"/>
      <c r="AJ10" s="696"/>
      <c r="AK10" s="696"/>
      <c r="AL10" s="660" t="s">
        <v>132</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232371</v>
      </c>
      <c r="BH10" s="658"/>
      <c r="BI10" s="658"/>
      <c r="BJ10" s="658"/>
      <c r="BK10" s="658"/>
      <c r="BL10" s="658"/>
      <c r="BM10" s="658"/>
      <c r="BN10" s="659"/>
      <c r="BO10" s="695">
        <v>2.4</v>
      </c>
      <c r="BP10" s="695"/>
      <c r="BQ10" s="695"/>
      <c r="BR10" s="695"/>
      <c r="BS10" s="696">
        <v>38744</v>
      </c>
      <c r="BT10" s="696"/>
      <c r="BU10" s="696"/>
      <c r="BV10" s="696"/>
      <c r="BW10" s="696"/>
      <c r="BX10" s="696"/>
      <c r="BY10" s="696"/>
      <c r="BZ10" s="696"/>
      <c r="CA10" s="696"/>
      <c r="CB10" s="731"/>
      <c r="CD10" s="654" t="s">
        <v>248</v>
      </c>
      <c r="CE10" s="655"/>
      <c r="CF10" s="655"/>
      <c r="CG10" s="655"/>
      <c r="CH10" s="655"/>
      <c r="CI10" s="655"/>
      <c r="CJ10" s="655"/>
      <c r="CK10" s="655"/>
      <c r="CL10" s="655"/>
      <c r="CM10" s="655"/>
      <c r="CN10" s="655"/>
      <c r="CO10" s="655"/>
      <c r="CP10" s="655"/>
      <c r="CQ10" s="656"/>
      <c r="CR10" s="657">
        <v>8793</v>
      </c>
      <c r="CS10" s="658"/>
      <c r="CT10" s="658"/>
      <c r="CU10" s="658"/>
      <c r="CV10" s="658"/>
      <c r="CW10" s="658"/>
      <c r="CX10" s="658"/>
      <c r="CY10" s="659"/>
      <c r="CZ10" s="695">
        <v>0</v>
      </c>
      <c r="DA10" s="695"/>
      <c r="DB10" s="695"/>
      <c r="DC10" s="695"/>
      <c r="DD10" s="663" t="s">
        <v>132</v>
      </c>
      <c r="DE10" s="658"/>
      <c r="DF10" s="658"/>
      <c r="DG10" s="658"/>
      <c r="DH10" s="658"/>
      <c r="DI10" s="658"/>
      <c r="DJ10" s="658"/>
      <c r="DK10" s="658"/>
      <c r="DL10" s="658"/>
      <c r="DM10" s="658"/>
      <c r="DN10" s="658"/>
      <c r="DO10" s="658"/>
      <c r="DP10" s="659"/>
      <c r="DQ10" s="663">
        <v>8584</v>
      </c>
      <c r="DR10" s="658"/>
      <c r="DS10" s="658"/>
      <c r="DT10" s="658"/>
      <c r="DU10" s="658"/>
      <c r="DV10" s="658"/>
      <c r="DW10" s="658"/>
      <c r="DX10" s="658"/>
      <c r="DY10" s="658"/>
      <c r="DZ10" s="658"/>
      <c r="EA10" s="658"/>
      <c r="EB10" s="658"/>
      <c r="EC10" s="694"/>
    </row>
    <row r="11" spans="2:143" ht="11.25" customHeight="1" x14ac:dyDescent="0.2">
      <c r="B11" s="654" t="s">
        <v>249</v>
      </c>
      <c r="C11" s="655"/>
      <c r="D11" s="655"/>
      <c r="E11" s="655"/>
      <c r="F11" s="655"/>
      <c r="G11" s="655"/>
      <c r="H11" s="655"/>
      <c r="I11" s="655"/>
      <c r="J11" s="655"/>
      <c r="K11" s="655"/>
      <c r="L11" s="655"/>
      <c r="M11" s="655"/>
      <c r="N11" s="655"/>
      <c r="O11" s="655"/>
      <c r="P11" s="655"/>
      <c r="Q11" s="656"/>
      <c r="R11" s="657">
        <v>1574110</v>
      </c>
      <c r="S11" s="658"/>
      <c r="T11" s="658"/>
      <c r="U11" s="658"/>
      <c r="V11" s="658"/>
      <c r="W11" s="658"/>
      <c r="X11" s="658"/>
      <c r="Y11" s="659"/>
      <c r="Z11" s="660">
        <v>4.4000000000000004</v>
      </c>
      <c r="AA11" s="661"/>
      <c r="AB11" s="661"/>
      <c r="AC11" s="662"/>
      <c r="AD11" s="663">
        <v>1574110</v>
      </c>
      <c r="AE11" s="658"/>
      <c r="AF11" s="658"/>
      <c r="AG11" s="658"/>
      <c r="AH11" s="658"/>
      <c r="AI11" s="658"/>
      <c r="AJ11" s="658"/>
      <c r="AK11" s="659"/>
      <c r="AL11" s="660">
        <v>9.8000000000000007</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435538</v>
      </c>
      <c r="BH11" s="658"/>
      <c r="BI11" s="658"/>
      <c r="BJ11" s="658"/>
      <c r="BK11" s="658"/>
      <c r="BL11" s="658"/>
      <c r="BM11" s="658"/>
      <c r="BN11" s="659"/>
      <c r="BO11" s="695">
        <v>4.5</v>
      </c>
      <c r="BP11" s="695"/>
      <c r="BQ11" s="695"/>
      <c r="BR11" s="695"/>
      <c r="BS11" s="696">
        <v>81469</v>
      </c>
      <c r="BT11" s="696"/>
      <c r="BU11" s="696"/>
      <c r="BV11" s="696"/>
      <c r="BW11" s="696"/>
      <c r="BX11" s="696"/>
      <c r="BY11" s="696"/>
      <c r="BZ11" s="696"/>
      <c r="CA11" s="696"/>
      <c r="CB11" s="731"/>
      <c r="CD11" s="654" t="s">
        <v>251</v>
      </c>
      <c r="CE11" s="655"/>
      <c r="CF11" s="655"/>
      <c r="CG11" s="655"/>
      <c r="CH11" s="655"/>
      <c r="CI11" s="655"/>
      <c r="CJ11" s="655"/>
      <c r="CK11" s="655"/>
      <c r="CL11" s="655"/>
      <c r="CM11" s="655"/>
      <c r="CN11" s="655"/>
      <c r="CO11" s="655"/>
      <c r="CP11" s="655"/>
      <c r="CQ11" s="656"/>
      <c r="CR11" s="657">
        <v>229024</v>
      </c>
      <c r="CS11" s="658"/>
      <c r="CT11" s="658"/>
      <c r="CU11" s="658"/>
      <c r="CV11" s="658"/>
      <c r="CW11" s="658"/>
      <c r="CX11" s="658"/>
      <c r="CY11" s="659"/>
      <c r="CZ11" s="695">
        <v>0.7</v>
      </c>
      <c r="DA11" s="695"/>
      <c r="DB11" s="695"/>
      <c r="DC11" s="695"/>
      <c r="DD11" s="663">
        <v>13206</v>
      </c>
      <c r="DE11" s="658"/>
      <c r="DF11" s="658"/>
      <c r="DG11" s="658"/>
      <c r="DH11" s="658"/>
      <c r="DI11" s="658"/>
      <c r="DJ11" s="658"/>
      <c r="DK11" s="658"/>
      <c r="DL11" s="658"/>
      <c r="DM11" s="658"/>
      <c r="DN11" s="658"/>
      <c r="DO11" s="658"/>
      <c r="DP11" s="659"/>
      <c r="DQ11" s="663">
        <v>170067</v>
      </c>
      <c r="DR11" s="658"/>
      <c r="DS11" s="658"/>
      <c r="DT11" s="658"/>
      <c r="DU11" s="658"/>
      <c r="DV11" s="658"/>
      <c r="DW11" s="658"/>
      <c r="DX11" s="658"/>
      <c r="DY11" s="658"/>
      <c r="DZ11" s="658"/>
      <c r="EA11" s="658"/>
      <c r="EB11" s="658"/>
      <c r="EC11" s="694"/>
    </row>
    <row r="12" spans="2:143" ht="11.25" customHeight="1" x14ac:dyDescent="0.2">
      <c r="B12" s="654" t="s">
        <v>252</v>
      </c>
      <c r="C12" s="655"/>
      <c r="D12" s="655"/>
      <c r="E12" s="655"/>
      <c r="F12" s="655"/>
      <c r="G12" s="655"/>
      <c r="H12" s="655"/>
      <c r="I12" s="655"/>
      <c r="J12" s="655"/>
      <c r="K12" s="655"/>
      <c r="L12" s="655"/>
      <c r="M12" s="655"/>
      <c r="N12" s="655"/>
      <c r="O12" s="655"/>
      <c r="P12" s="655"/>
      <c r="Q12" s="656"/>
      <c r="R12" s="657">
        <v>2673</v>
      </c>
      <c r="S12" s="658"/>
      <c r="T12" s="658"/>
      <c r="U12" s="658"/>
      <c r="V12" s="658"/>
      <c r="W12" s="658"/>
      <c r="X12" s="658"/>
      <c r="Y12" s="659"/>
      <c r="Z12" s="695">
        <v>0</v>
      </c>
      <c r="AA12" s="695"/>
      <c r="AB12" s="695"/>
      <c r="AC12" s="695"/>
      <c r="AD12" s="696">
        <v>2673</v>
      </c>
      <c r="AE12" s="696"/>
      <c r="AF12" s="696"/>
      <c r="AG12" s="696"/>
      <c r="AH12" s="696"/>
      <c r="AI12" s="696"/>
      <c r="AJ12" s="696"/>
      <c r="AK12" s="696"/>
      <c r="AL12" s="660">
        <v>0</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3991543</v>
      </c>
      <c r="BH12" s="658"/>
      <c r="BI12" s="658"/>
      <c r="BJ12" s="658"/>
      <c r="BK12" s="658"/>
      <c r="BL12" s="658"/>
      <c r="BM12" s="658"/>
      <c r="BN12" s="659"/>
      <c r="BO12" s="695">
        <v>41</v>
      </c>
      <c r="BP12" s="695"/>
      <c r="BQ12" s="695"/>
      <c r="BR12" s="695"/>
      <c r="BS12" s="696" t="s">
        <v>241</v>
      </c>
      <c r="BT12" s="696"/>
      <c r="BU12" s="696"/>
      <c r="BV12" s="696"/>
      <c r="BW12" s="696"/>
      <c r="BX12" s="696"/>
      <c r="BY12" s="696"/>
      <c r="BZ12" s="696"/>
      <c r="CA12" s="696"/>
      <c r="CB12" s="731"/>
      <c r="CD12" s="654" t="s">
        <v>254</v>
      </c>
      <c r="CE12" s="655"/>
      <c r="CF12" s="655"/>
      <c r="CG12" s="655"/>
      <c r="CH12" s="655"/>
      <c r="CI12" s="655"/>
      <c r="CJ12" s="655"/>
      <c r="CK12" s="655"/>
      <c r="CL12" s="655"/>
      <c r="CM12" s="655"/>
      <c r="CN12" s="655"/>
      <c r="CO12" s="655"/>
      <c r="CP12" s="655"/>
      <c r="CQ12" s="656"/>
      <c r="CR12" s="657">
        <v>161684</v>
      </c>
      <c r="CS12" s="658"/>
      <c r="CT12" s="658"/>
      <c r="CU12" s="658"/>
      <c r="CV12" s="658"/>
      <c r="CW12" s="658"/>
      <c r="CX12" s="658"/>
      <c r="CY12" s="659"/>
      <c r="CZ12" s="695">
        <v>0.5</v>
      </c>
      <c r="DA12" s="695"/>
      <c r="DB12" s="695"/>
      <c r="DC12" s="695"/>
      <c r="DD12" s="663" t="s">
        <v>241</v>
      </c>
      <c r="DE12" s="658"/>
      <c r="DF12" s="658"/>
      <c r="DG12" s="658"/>
      <c r="DH12" s="658"/>
      <c r="DI12" s="658"/>
      <c r="DJ12" s="658"/>
      <c r="DK12" s="658"/>
      <c r="DL12" s="658"/>
      <c r="DM12" s="658"/>
      <c r="DN12" s="658"/>
      <c r="DO12" s="658"/>
      <c r="DP12" s="659"/>
      <c r="DQ12" s="663">
        <v>152254</v>
      </c>
      <c r="DR12" s="658"/>
      <c r="DS12" s="658"/>
      <c r="DT12" s="658"/>
      <c r="DU12" s="658"/>
      <c r="DV12" s="658"/>
      <c r="DW12" s="658"/>
      <c r="DX12" s="658"/>
      <c r="DY12" s="658"/>
      <c r="DZ12" s="658"/>
      <c r="EA12" s="658"/>
      <c r="EB12" s="658"/>
      <c r="EC12" s="694"/>
    </row>
    <row r="13" spans="2:143" ht="11.25" customHeight="1" x14ac:dyDescent="0.2">
      <c r="B13" s="654" t="s">
        <v>255</v>
      </c>
      <c r="C13" s="655"/>
      <c r="D13" s="655"/>
      <c r="E13" s="655"/>
      <c r="F13" s="655"/>
      <c r="G13" s="655"/>
      <c r="H13" s="655"/>
      <c r="I13" s="655"/>
      <c r="J13" s="655"/>
      <c r="K13" s="655"/>
      <c r="L13" s="655"/>
      <c r="M13" s="655"/>
      <c r="N13" s="655"/>
      <c r="O13" s="655"/>
      <c r="P13" s="655"/>
      <c r="Q13" s="656"/>
      <c r="R13" s="657" t="s">
        <v>241</v>
      </c>
      <c r="S13" s="658"/>
      <c r="T13" s="658"/>
      <c r="U13" s="658"/>
      <c r="V13" s="658"/>
      <c r="W13" s="658"/>
      <c r="X13" s="658"/>
      <c r="Y13" s="659"/>
      <c r="Z13" s="695" t="s">
        <v>241</v>
      </c>
      <c r="AA13" s="695"/>
      <c r="AB13" s="695"/>
      <c r="AC13" s="695"/>
      <c r="AD13" s="696" t="s">
        <v>132</v>
      </c>
      <c r="AE13" s="696"/>
      <c r="AF13" s="696"/>
      <c r="AG13" s="696"/>
      <c r="AH13" s="696"/>
      <c r="AI13" s="696"/>
      <c r="AJ13" s="696"/>
      <c r="AK13" s="696"/>
      <c r="AL13" s="660" t="s">
        <v>132</v>
      </c>
      <c r="AM13" s="661"/>
      <c r="AN13" s="661"/>
      <c r="AO13" s="697"/>
      <c r="AP13" s="654" t="s">
        <v>256</v>
      </c>
      <c r="AQ13" s="655"/>
      <c r="AR13" s="655"/>
      <c r="AS13" s="655"/>
      <c r="AT13" s="655"/>
      <c r="AU13" s="655"/>
      <c r="AV13" s="655"/>
      <c r="AW13" s="655"/>
      <c r="AX13" s="655"/>
      <c r="AY13" s="655"/>
      <c r="AZ13" s="655"/>
      <c r="BA13" s="655"/>
      <c r="BB13" s="655"/>
      <c r="BC13" s="655"/>
      <c r="BD13" s="655"/>
      <c r="BE13" s="655"/>
      <c r="BF13" s="656"/>
      <c r="BG13" s="657">
        <v>3980846</v>
      </c>
      <c r="BH13" s="658"/>
      <c r="BI13" s="658"/>
      <c r="BJ13" s="658"/>
      <c r="BK13" s="658"/>
      <c r="BL13" s="658"/>
      <c r="BM13" s="658"/>
      <c r="BN13" s="659"/>
      <c r="BO13" s="695">
        <v>40.9</v>
      </c>
      <c r="BP13" s="695"/>
      <c r="BQ13" s="695"/>
      <c r="BR13" s="695"/>
      <c r="BS13" s="696" t="s">
        <v>241</v>
      </c>
      <c r="BT13" s="696"/>
      <c r="BU13" s="696"/>
      <c r="BV13" s="696"/>
      <c r="BW13" s="696"/>
      <c r="BX13" s="696"/>
      <c r="BY13" s="696"/>
      <c r="BZ13" s="696"/>
      <c r="CA13" s="696"/>
      <c r="CB13" s="731"/>
      <c r="CD13" s="654" t="s">
        <v>257</v>
      </c>
      <c r="CE13" s="655"/>
      <c r="CF13" s="655"/>
      <c r="CG13" s="655"/>
      <c r="CH13" s="655"/>
      <c r="CI13" s="655"/>
      <c r="CJ13" s="655"/>
      <c r="CK13" s="655"/>
      <c r="CL13" s="655"/>
      <c r="CM13" s="655"/>
      <c r="CN13" s="655"/>
      <c r="CO13" s="655"/>
      <c r="CP13" s="655"/>
      <c r="CQ13" s="656"/>
      <c r="CR13" s="657">
        <v>1648232</v>
      </c>
      <c r="CS13" s="658"/>
      <c r="CT13" s="658"/>
      <c r="CU13" s="658"/>
      <c r="CV13" s="658"/>
      <c r="CW13" s="658"/>
      <c r="CX13" s="658"/>
      <c r="CY13" s="659"/>
      <c r="CZ13" s="695">
        <v>4.7</v>
      </c>
      <c r="DA13" s="695"/>
      <c r="DB13" s="695"/>
      <c r="DC13" s="695"/>
      <c r="DD13" s="663">
        <v>747865</v>
      </c>
      <c r="DE13" s="658"/>
      <c r="DF13" s="658"/>
      <c r="DG13" s="658"/>
      <c r="DH13" s="658"/>
      <c r="DI13" s="658"/>
      <c r="DJ13" s="658"/>
      <c r="DK13" s="658"/>
      <c r="DL13" s="658"/>
      <c r="DM13" s="658"/>
      <c r="DN13" s="658"/>
      <c r="DO13" s="658"/>
      <c r="DP13" s="659"/>
      <c r="DQ13" s="663">
        <v>967814</v>
      </c>
      <c r="DR13" s="658"/>
      <c r="DS13" s="658"/>
      <c r="DT13" s="658"/>
      <c r="DU13" s="658"/>
      <c r="DV13" s="658"/>
      <c r="DW13" s="658"/>
      <c r="DX13" s="658"/>
      <c r="DY13" s="658"/>
      <c r="DZ13" s="658"/>
      <c r="EA13" s="658"/>
      <c r="EB13" s="658"/>
      <c r="EC13" s="694"/>
    </row>
    <row r="14" spans="2:143" ht="11.25" customHeight="1" x14ac:dyDescent="0.2">
      <c r="B14" s="654" t="s">
        <v>258</v>
      </c>
      <c r="C14" s="655"/>
      <c r="D14" s="655"/>
      <c r="E14" s="655"/>
      <c r="F14" s="655"/>
      <c r="G14" s="655"/>
      <c r="H14" s="655"/>
      <c r="I14" s="655"/>
      <c r="J14" s="655"/>
      <c r="K14" s="655"/>
      <c r="L14" s="655"/>
      <c r="M14" s="655"/>
      <c r="N14" s="655"/>
      <c r="O14" s="655"/>
      <c r="P14" s="655"/>
      <c r="Q14" s="656"/>
      <c r="R14" s="657">
        <v>574</v>
      </c>
      <c r="S14" s="658"/>
      <c r="T14" s="658"/>
      <c r="U14" s="658"/>
      <c r="V14" s="658"/>
      <c r="W14" s="658"/>
      <c r="X14" s="658"/>
      <c r="Y14" s="659"/>
      <c r="Z14" s="695">
        <v>0</v>
      </c>
      <c r="AA14" s="695"/>
      <c r="AB14" s="695"/>
      <c r="AC14" s="695"/>
      <c r="AD14" s="696">
        <v>574</v>
      </c>
      <c r="AE14" s="696"/>
      <c r="AF14" s="696"/>
      <c r="AG14" s="696"/>
      <c r="AH14" s="696"/>
      <c r="AI14" s="696"/>
      <c r="AJ14" s="696"/>
      <c r="AK14" s="696"/>
      <c r="AL14" s="660">
        <v>0</v>
      </c>
      <c r="AM14" s="661"/>
      <c r="AN14" s="661"/>
      <c r="AO14" s="697"/>
      <c r="AP14" s="654" t="s">
        <v>259</v>
      </c>
      <c r="AQ14" s="655"/>
      <c r="AR14" s="655"/>
      <c r="AS14" s="655"/>
      <c r="AT14" s="655"/>
      <c r="AU14" s="655"/>
      <c r="AV14" s="655"/>
      <c r="AW14" s="655"/>
      <c r="AX14" s="655"/>
      <c r="AY14" s="655"/>
      <c r="AZ14" s="655"/>
      <c r="BA14" s="655"/>
      <c r="BB14" s="655"/>
      <c r="BC14" s="655"/>
      <c r="BD14" s="655"/>
      <c r="BE14" s="655"/>
      <c r="BF14" s="656"/>
      <c r="BG14" s="657">
        <v>168613</v>
      </c>
      <c r="BH14" s="658"/>
      <c r="BI14" s="658"/>
      <c r="BJ14" s="658"/>
      <c r="BK14" s="658"/>
      <c r="BL14" s="658"/>
      <c r="BM14" s="658"/>
      <c r="BN14" s="659"/>
      <c r="BO14" s="695">
        <v>1.7</v>
      </c>
      <c r="BP14" s="695"/>
      <c r="BQ14" s="695"/>
      <c r="BR14" s="695"/>
      <c r="BS14" s="696" t="s">
        <v>241</v>
      </c>
      <c r="BT14" s="696"/>
      <c r="BU14" s="696"/>
      <c r="BV14" s="696"/>
      <c r="BW14" s="696"/>
      <c r="BX14" s="696"/>
      <c r="BY14" s="696"/>
      <c r="BZ14" s="696"/>
      <c r="CA14" s="696"/>
      <c r="CB14" s="731"/>
      <c r="CD14" s="654" t="s">
        <v>260</v>
      </c>
      <c r="CE14" s="655"/>
      <c r="CF14" s="655"/>
      <c r="CG14" s="655"/>
      <c r="CH14" s="655"/>
      <c r="CI14" s="655"/>
      <c r="CJ14" s="655"/>
      <c r="CK14" s="655"/>
      <c r="CL14" s="655"/>
      <c r="CM14" s="655"/>
      <c r="CN14" s="655"/>
      <c r="CO14" s="655"/>
      <c r="CP14" s="655"/>
      <c r="CQ14" s="656"/>
      <c r="CR14" s="657">
        <v>972597</v>
      </c>
      <c r="CS14" s="658"/>
      <c r="CT14" s="658"/>
      <c r="CU14" s="658"/>
      <c r="CV14" s="658"/>
      <c r="CW14" s="658"/>
      <c r="CX14" s="658"/>
      <c r="CY14" s="659"/>
      <c r="CZ14" s="695">
        <v>2.8</v>
      </c>
      <c r="DA14" s="695"/>
      <c r="DB14" s="695"/>
      <c r="DC14" s="695"/>
      <c r="DD14" s="663">
        <v>148229</v>
      </c>
      <c r="DE14" s="658"/>
      <c r="DF14" s="658"/>
      <c r="DG14" s="658"/>
      <c r="DH14" s="658"/>
      <c r="DI14" s="658"/>
      <c r="DJ14" s="658"/>
      <c r="DK14" s="658"/>
      <c r="DL14" s="658"/>
      <c r="DM14" s="658"/>
      <c r="DN14" s="658"/>
      <c r="DO14" s="658"/>
      <c r="DP14" s="659"/>
      <c r="DQ14" s="663">
        <v>816478</v>
      </c>
      <c r="DR14" s="658"/>
      <c r="DS14" s="658"/>
      <c r="DT14" s="658"/>
      <c r="DU14" s="658"/>
      <c r="DV14" s="658"/>
      <c r="DW14" s="658"/>
      <c r="DX14" s="658"/>
      <c r="DY14" s="658"/>
      <c r="DZ14" s="658"/>
      <c r="EA14" s="658"/>
      <c r="EB14" s="658"/>
      <c r="EC14" s="694"/>
    </row>
    <row r="15" spans="2:143" ht="11.25" customHeight="1" x14ac:dyDescent="0.2">
      <c r="B15" s="654" t="s">
        <v>261</v>
      </c>
      <c r="C15" s="655"/>
      <c r="D15" s="655"/>
      <c r="E15" s="655"/>
      <c r="F15" s="655"/>
      <c r="G15" s="655"/>
      <c r="H15" s="655"/>
      <c r="I15" s="655"/>
      <c r="J15" s="655"/>
      <c r="K15" s="655"/>
      <c r="L15" s="655"/>
      <c r="M15" s="655"/>
      <c r="N15" s="655"/>
      <c r="O15" s="655"/>
      <c r="P15" s="655"/>
      <c r="Q15" s="656"/>
      <c r="R15" s="657" t="s">
        <v>132</v>
      </c>
      <c r="S15" s="658"/>
      <c r="T15" s="658"/>
      <c r="U15" s="658"/>
      <c r="V15" s="658"/>
      <c r="W15" s="658"/>
      <c r="X15" s="658"/>
      <c r="Y15" s="659"/>
      <c r="Z15" s="695" t="s">
        <v>132</v>
      </c>
      <c r="AA15" s="695"/>
      <c r="AB15" s="695"/>
      <c r="AC15" s="695"/>
      <c r="AD15" s="696" t="s">
        <v>132</v>
      </c>
      <c r="AE15" s="696"/>
      <c r="AF15" s="696"/>
      <c r="AG15" s="696"/>
      <c r="AH15" s="696"/>
      <c r="AI15" s="696"/>
      <c r="AJ15" s="696"/>
      <c r="AK15" s="696"/>
      <c r="AL15" s="660" t="s">
        <v>132</v>
      </c>
      <c r="AM15" s="661"/>
      <c r="AN15" s="661"/>
      <c r="AO15" s="697"/>
      <c r="AP15" s="654" t="s">
        <v>262</v>
      </c>
      <c r="AQ15" s="655"/>
      <c r="AR15" s="655"/>
      <c r="AS15" s="655"/>
      <c r="AT15" s="655"/>
      <c r="AU15" s="655"/>
      <c r="AV15" s="655"/>
      <c r="AW15" s="655"/>
      <c r="AX15" s="655"/>
      <c r="AY15" s="655"/>
      <c r="AZ15" s="655"/>
      <c r="BA15" s="655"/>
      <c r="BB15" s="655"/>
      <c r="BC15" s="655"/>
      <c r="BD15" s="655"/>
      <c r="BE15" s="655"/>
      <c r="BF15" s="656"/>
      <c r="BG15" s="657">
        <v>549385</v>
      </c>
      <c r="BH15" s="658"/>
      <c r="BI15" s="658"/>
      <c r="BJ15" s="658"/>
      <c r="BK15" s="658"/>
      <c r="BL15" s="658"/>
      <c r="BM15" s="658"/>
      <c r="BN15" s="659"/>
      <c r="BO15" s="695">
        <v>5.6</v>
      </c>
      <c r="BP15" s="695"/>
      <c r="BQ15" s="695"/>
      <c r="BR15" s="695"/>
      <c r="BS15" s="696" t="s">
        <v>132</v>
      </c>
      <c r="BT15" s="696"/>
      <c r="BU15" s="696"/>
      <c r="BV15" s="696"/>
      <c r="BW15" s="696"/>
      <c r="BX15" s="696"/>
      <c r="BY15" s="696"/>
      <c r="BZ15" s="696"/>
      <c r="CA15" s="696"/>
      <c r="CB15" s="731"/>
      <c r="CD15" s="654" t="s">
        <v>263</v>
      </c>
      <c r="CE15" s="655"/>
      <c r="CF15" s="655"/>
      <c r="CG15" s="655"/>
      <c r="CH15" s="655"/>
      <c r="CI15" s="655"/>
      <c r="CJ15" s="655"/>
      <c r="CK15" s="655"/>
      <c r="CL15" s="655"/>
      <c r="CM15" s="655"/>
      <c r="CN15" s="655"/>
      <c r="CO15" s="655"/>
      <c r="CP15" s="655"/>
      <c r="CQ15" s="656"/>
      <c r="CR15" s="657">
        <v>3016127</v>
      </c>
      <c r="CS15" s="658"/>
      <c r="CT15" s="658"/>
      <c r="CU15" s="658"/>
      <c r="CV15" s="658"/>
      <c r="CW15" s="658"/>
      <c r="CX15" s="658"/>
      <c r="CY15" s="659"/>
      <c r="CZ15" s="695">
        <v>8.6</v>
      </c>
      <c r="DA15" s="695"/>
      <c r="DB15" s="695"/>
      <c r="DC15" s="695"/>
      <c r="DD15" s="663">
        <v>393918</v>
      </c>
      <c r="DE15" s="658"/>
      <c r="DF15" s="658"/>
      <c r="DG15" s="658"/>
      <c r="DH15" s="658"/>
      <c r="DI15" s="658"/>
      <c r="DJ15" s="658"/>
      <c r="DK15" s="658"/>
      <c r="DL15" s="658"/>
      <c r="DM15" s="658"/>
      <c r="DN15" s="658"/>
      <c r="DO15" s="658"/>
      <c r="DP15" s="659"/>
      <c r="DQ15" s="663">
        <v>2228502</v>
      </c>
      <c r="DR15" s="658"/>
      <c r="DS15" s="658"/>
      <c r="DT15" s="658"/>
      <c r="DU15" s="658"/>
      <c r="DV15" s="658"/>
      <c r="DW15" s="658"/>
      <c r="DX15" s="658"/>
      <c r="DY15" s="658"/>
      <c r="DZ15" s="658"/>
      <c r="EA15" s="658"/>
      <c r="EB15" s="658"/>
      <c r="EC15" s="694"/>
    </row>
    <row r="16" spans="2:143" ht="11.25" customHeight="1" x14ac:dyDescent="0.2">
      <c r="B16" s="654" t="s">
        <v>264</v>
      </c>
      <c r="C16" s="655"/>
      <c r="D16" s="655"/>
      <c r="E16" s="655"/>
      <c r="F16" s="655"/>
      <c r="G16" s="655"/>
      <c r="H16" s="655"/>
      <c r="I16" s="655"/>
      <c r="J16" s="655"/>
      <c r="K16" s="655"/>
      <c r="L16" s="655"/>
      <c r="M16" s="655"/>
      <c r="N16" s="655"/>
      <c r="O16" s="655"/>
      <c r="P16" s="655"/>
      <c r="Q16" s="656"/>
      <c r="R16" s="657">
        <v>27380</v>
      </c>
      <c r="S16" s="658"/>
      <c r="T16" s="658"/>
      <c r="U16" s="658"/>
      <c r="V16" s="658"/>
      <c r="W16" s="658"/>
      <c r="X16" s="658"/>
      <c r="Y16" s="659"/>
      <c r="Z16" s="695">
        <v>0.1</v>
      </c>
      <c r="AA16" s="695"/>
      <c r="AB16" s="695"/>
      <c r="AC16" s="695"/>
      <c r="AD16" s="696">
        <v>27380</v>
      </c>
      <c r="AE16" s="696"/>
      <c r="AF16" s="696"/>
      <c r="AG16" s="696"/>
      <c r="AH16" s="696"/>
      <c r="AI16" s="696"/>
      <c r="AJ16" s="696"/>
      <c r="AK16" s="696"/>
      <c r="AL16" s="660">
        <v>0.2</v>
      </c>
      <c r="AM16" s="661"/>
      <c r="AN16" s="661"/>
      <c r="AO16" s="697"/>
      <c r="AP16" s="654" t="s">
        <v>265</v>
      </c>
      <c r="AQ16" s="655"/>
      <c r="AR16" s="655"/>
      <c r="AS16" s="655"/>
      <c r="AT16" s="655"/>
      <c r="AU16" s="655"/>
      <c r="AV16" s="655"/>
      <c r="AW16" s="655"/>
      <c r="AX16" s="655"/>
      <c r="AY16" s="655"/>
      <c r="AZ16" s="655"/>
      <c r="BA16" s="655"/>
      <c r="BB16" s="655"/>
      <c r="BC16" s="655"/>
      <c r="BD16" s="655"/>
      <c r="BE16" s="655"/>
      <c r="BF16" s="656"/>
      <c r="BG16" s="657" t="s">
        <v>241</v>
      </c>
      <c r="BH16" s="658"/>
      <c r="BI16" s="658"/>
      <c r="BJ16" s="658"/>
      <c r="BK16" s="658"/>
      <c r="BL16" s="658"/>
      <c r="BM16" s="658"/>
      <c r="BN16" s="659"/>
      <c r="BO16" s="695" t="s">
        <v>132</v>
      </c>
      <c r="BP16" s="695"/>
      <c r="BQ16" s="695"/>
      <c r="BR16" s="695"/>
      <c r="BS16" s="696" t="s">
        <v>132</v>
      </c>
      <c r="BT16" s="696"/>
      <c r="BU16" s="696"/>
      <c r="BV16" s="696"/>
      <c r="BW16" s="696"/>
      <c r="BX16" s="696"/>
      <c r="BY16" s="696"/>
      <c r="BZ16" s="696"/>
      <c r="CA16" s="696"/>
      <c r="CB16" s="731"/>
      <c r="CD16" s="654" t="s">
        <v>266</v>
      </c>
      <c r="CE16" s="655"/>
      <c r="CF16" s="655"/>
      <c r="CG16" s="655"/>
      <c r="CH16" s="655"/>
      <c r="CI16" s="655"/>
      <c r="CJ16" s="655"/>
      <c r="CK16" s="655"/>
      <c r="CL16" s="655"/>
      <c r="CM16" s="655"/>
      <c r="CN16" s="655"/>
      <c r="CO16" s="655"/>
      <c r="CP16" s="655"/>
      <c r="CQ16" s="656"/>
      <c r="CR16" s="657" t="s">
        <v>241</v>
      </c>
      <c r="CS16" s="658"/>
      <c r="CT16" s="658"/>
      <c r="CU16" s="658"/>
      <c r="CV16" s="658"/>
      <c r="CW16" s="658"/>
      <c r="CX16" s="658"/>
      <c r="CY16" s="659"/>
      <c r="CZ16" s="695" t="s">
        <v>132</v>
      </c>
      <c r="DA16" s="695"/>
      <c r="DB16" s="695"/>
      <c r="DC16" s="695"/>
      <c r="DD16" s="663" t="s">
        <v>241</v>
      </c>
      <c r="DE16" s="658"/>
      <c r="DF16" s="658"/>
      <c r="DG16" s="658"/>
      <c r="DH16" s="658"/>
      <c r="DI16" s="658"/>
      <c r="DJ16" s="658"/>
      <c r="DK16" s="658"/>
      <c r="DL16" s="658"/>
      <c r="DM16" s="658"/>
      <c r="DN16" s="658"/>
      <c r="DO16" s="658"/>
      <c r="DP16" s="659"/>
      <c r="DQ16" s="663" t="s">
        <v>132</v>
      </c>
      <c r="DR16" s="658"/>
      <c r="DS16" s="658"/>
      <c r="DT16" s="658"/>
      <c r="DU16" s="658"/>
      <c r="DV16" s="658"/>
      <c r="DW16" s="658"/>
      <c r="DX16" s="658"/>
      <c r="DY16" s="658"/>
      <c r="DZ16" s="658"/>
      <c r="EA16" s="658"/>
      <c r="EB16" s="658"/>
      <c r="EC16" s="694"/>
    </row>
    <row r="17" spans="2:133" ht="11.25" customHeight="1" x14ac:dyDescent="0.2">
      <c r="B17" s="654" t="s">
        <v>267</v>
      </c>
      <c r="C17" s="655"/>
      <c r="D17" s="655"/>
      <c r="E17" s="655"/>
      <c r="F17" s="655"/>
      <c r="G17" s="655"/>
      <c r="H17" s="655"/>
      <c r="I17" s="655"/>
      <c r="J17" s="655"/>
      <c r="K17" s="655"/>
      <c r="L17" s="655"/>
      <c r="M17" s="655"/>
      <c r="N17" s="655"/>
      <c r="O17" s="655"/>
      <c r="P17" s="655"/>
      <c r="Q17" s="656"/>
      <c r="R17" s="657">
        <v>119137</v>
      </c>
      <c r="S17" s="658"/>
      <c r="T17" s="658"/>
      <c r="U17" s="658"/>
      <c r="V17" s="658"/>
      <c r="W17" s="658"/>
      <c r="X17" s="658"/>
      <c r="Y17" s="659"/>
      <c r="Z17" s="695">
        <v>0.3</v>
      </c>
      <c r="AA17" s="695"/>
      <c r="AB17" s="695"/>
      <c r="AC17" s="695"/>
      <c r="AD17" s="696">
        <v>119137</v>
      </c>
      <c r="AE17" s="696"/>
      <c r="AF17" s="696"/>
      <c r="AG17" s="696"/>
      <c r="AH17" s="696"/>
      <c r="AI17" s="696"/>
      <c r="AJ17" s="696"/>
      <c r="AK17" s="696"/>
      <c r="AL17" s="660">
        <v>0.7</v>
      </c>
      <c r="AM17" s="661"/>
      <c r="AN17" s="661"/>
      <c r="AO17" s="697"/>
      <c r="AP17" s="654" t="s">
        <v>268</v>
      </c>
      <c r="AQ17" s="655"/>
      <c r="AR17" s="655"/>
      <c r="AS17" s="655"/>
      <c r="AT17" s="655"/>
      <c r="AU17" s="655"/>
      <c r="AV17" s="655"/>
      <c r="AW17" s="655"/>
      <c r="AX17" s="655"/>
      <c r="AY17" s="655"/>
      <c r="AZ17" s="655"/>
      <c r="BA17" s="655"/>
      <c r="BB17" s="655"/>
      <c r="BC17" s="655"/>
      <c r="BD17" s="655"/>
      <c r="BE17" s="655"/>
      <c r="BF17" s="656"/>
      <c r="BG17" s="657" t="s">
        <v>132</v>
      </c>
      <c r="BH17" s="658"/>
      <c r="BI17" s="658"/>
      <c r="BJ17" s="658"/>
      <c r="BK17" s="658"/>
      <c r="BL17" s="658"/>
      <c r="BM17" s="658"/>
      <c r="BN17" s="659"/>
      <c r="BO17" s="695" t="s">
        <v>132</v>
      </c>
      <c r="BP17" s="695"/>
      <c r="BQ17" s="695"/>
      <c r="BR17" s="695"/>
      <c r="BS17" s="696" t="s">
        <v>132</v>
      </c>
      <c r="BT17" s="696"/>
      <c r="BU17" s="696"/>
      <c r="BV17" s="696"/>
      <c r="BW17" s="696"/>
      <c r="BX17" s="696"/>
      <c r="BY17" s="696"/>
      <c r="BZ17" s="696"/>
      <c r="CA17" s="696"/>
      <c r="CB17" s="731"/>
      <c r="CD17" s="654" t="s">
        <v>269</v>
      </c>
      <c r="CE17" s="655"/>
      <c r="CF17" s="655"/>
      <c r="CG17" s="655"/>
      <c r="CH17" s="655"/>
      <c r="CI17" s="655"/>
      <c r="CJ17" s="655"/>
      <c r="CK17" s="655"/>
      <c r="CL17" s="655"/>
      <c r="CM17" s="655"/>
      <c r="CN17" s="655"/>
      <c r="CO17" s="655"/>
      <c r="CP17" s="655"/>
      <c r="CQ17" s="656"/>
      <c r="CR17" s="657">
        <v>2854673</v>
      </c>
      <c r="CS17" s="658"/>
      <c r="CT17" s="658"/>
      <c r="CU17" s="658"/>
      <c r="CV17" s="658"/>
      <c r="CW17" s="658"/>
      <c r="CX17" s="658"/>
      <c r="CY17" s="659"/>
      <c r="CZ17" s="695">
        <v>8.1999999999999993</v>
      </c>
      <c r="DA17" s="695"/>
      <c r="DB17" s="695"/>
      <c r="DC17" s="695"/>
      <c r="DD17" s="663" t="s">
        <v>132</v>
      </c>
      <c r="DE17" s="658"/>
      <c r="DF17" s="658"/>
      <c r="DG17" s="658"/>
      <c r="DH17" s="658"/>
      <c r="DI17" s="658"/>
      <c r="DJ17" s="658"/>
      <c r="DK17" s="658"/>
      <c r="DL17" s="658"/>
      <c r="DM17" s="658"/>
      <c r="DN17" s="658"/>
      <c r="DO17" s="658"/>
      <c r="DP17" s="659"/>
      <c r="DQ17" s="663">
        <v>2820255</v>
      </c>
      <c r="DR17" s="658"/>
      <c r="DS17" s="658"/>
      <c r="DT17" s="658"/>
      <c r="DU17" s="658"/>
      <c r="DV17" s="658"/>
      <c r="DW17" s="658"/>
      <c r="DX17" s="658"/>
      <c r="DY17" s="658"/>
      <c r="DZ17" s="658"/>
      <c r="EA17" s="658"/>
      <c r="EB17" s="658"/>
      <c r="EC17" s="694"/>
    </row>
    <row r="18" spans="2:133" ht="11.25" customHeight="1" x14ac:dyDescent="0.2">
      <c r="B18" s="654" t="s">
        <v>270</v>
      </c>
      <c r="C18" s="655"/>
      <c r="D18" s="655"/>
      <c r="E18" s="655"/>
      <c r="F18" s="655"/>
      <c r="G18" s="655"/>
      <c r="H18" s="655"/>
      <c r="I18" s="655"/>
      <c r="J18" s="655"/>
      <c r="K18" s="655"/>
      <c r="L18" s="655"/>
      <c r="M18" s="655"/>
      <c r="N18" s="655"/>
      <c r="O18" s="655"/>
      <c r="P18" s="655"/>
      <c r="Q18" s="656"/>
      <c r="R18" s="657">
        <v>57688</v>
      </c>
      <c r="S18" s="658"/>
      <c r="T18" s="658"/>
      <c r="U18" s="658"/>
      <c r="V18" s="658"/>
      <c r="W18" s="658"/>
      <c r="X18" s="658"/>
      <c r="Y18" s="659"/>
      <c r="Z18" s="695">
        <v>0.2</v>
      </c>
      <c r="AA18" s="695"/>
      <c r="AB18" s="695"/>
      <c r="AC18" s="695"/>
      <c r="AD18" s="696">
        <v>57688</v>
      </c>
      <c r="AE18" s="696"/>
      <c r="AF18" s="696"/>
      <c r="AG18" s="696"/>
      <c r="AH18" s="696"/>
      <c r="AI18" s="696"/>
      <c r="AJ18" s="696"/>
      <c r="AK18" s="696"/>
      <c r="AL18" s="660">
        <v>0.4</v>
      </c>
      <c r="AM18" s="661"/>
      <c r="AN18" s="661"/>
      <c r="AO18" s="697"/>
      <c r="AP18" s="654" t="s">
        <v>271</v>
      </c>
      <c r="AQ18" s="655"/>
      <c r="AR18" s="655"/>
      <c r="AS18" s="655"/>
      <c r="AT18" s="655"/>
      <c r="AU18" s="655"/>
      <c r="AV18" s="655"/>
      <c r="AW18" s="655"/>
      <c r="AX18" s="655"/>
      <c r="AY18" s="655"/>
      <c r="AZ18" s="655"/>
      <c r="BA18" s="655"/>
      <c r="BB18" s="655"/>
      <c r="BC18" s="655"/>
      <c r="BD18" s="655"/>
      <c r="BE18" s="655"/>
      <c r="BF18" s="656"/>
      <c r="BG18" s="657" t="s">
        <v>241</v>
      </c>
      <c r="BH18" s="658"/>
      <c r="BI18" s="658"/>
      <c r="BJ18" s="658"/>
      <c r="BK18" s="658"/>
      <c r="BL18" s="658"/>
      <c r="BM18" s="658"/>
      <c r="BN18" s="659"/>
      <c r="BO18" s="695" t="s">
        <v>241</v>
      </c>
      <c r="BP18" s="695"/>
      <c r="BQ18" s="695"/>
      <c r="BR18" s="695"/>
      <c r="BS18" s="696" t="s">
        <v>241</v>
      </c>
      <c r="BT18" s="696"/>
      <c r="BU18" s="696"/>
      <c r="BV18" s="696"/>
      <c r="BW18" s="696"/>
      <c r="BX18" s="696"/>
      <c r="BY18" s="696"/>
      <c r="BZ18" s="696"/>
      <c r="CA18" s="696"/>
      <c r="CB18" s="731"/>
      <c r="CD18" s="654" t="s">
        <v>272</v>
      </c>
      <c r="CE18" s="655"/>
      <c r="CF18" s="655"/>
      <c r="CG18" s="655"/>
      <c r="CH18" s="655"/>
      <c r="CI18" s="655"/>
      <c r="CJ18" s="655"/>
      <c r="CK18" s="655"/>
      <c r="CL18" s="655"/>
      <c r="CM18" s="655"/>
      <c r="CN18" s="655"/>
      <c r="CO18" s="655"/>
      <c r="CP18" s="655"/>
      <c r="CQ18" s="656"/>
      <c r="CR18" s="657" t="s">
        <v>132</v>
      </c>
      <c r="CS18" s="658"/>
      <c r="CT18" s="658"/>
      <c r="CU18" s="658"/>
      <c r="CV18" s="658"/>
      <c r="CW18" s="658"/>
      <c r="CX18" s="658"/>
      <c r="CY18" s="659"/>
      <c r="CZ18" s="695" t="s">
        <v>241</v>
      </c>
      <c r="DA18" s="695"/>
      <c r="DB18" s="695"/>
      <c r="DC18" s="695"/>
      <c r="DD18" s="663" t="s">
        <v>241</v>
      </c>
      <c r="DE18" s="658"/>
      <c r="DF18" s="658"/>
      <c r="DG18" s="658"/>
      <c r="DH18" s="658"/>
      <c r="DI18" s="658"/>
      <c r="DJ18" s="658"/>
      <c r="DK18" s="658"/>
      <c r="DL18" s="658"/>
      <c r="DM18" s="658"/>
      <c r="DN18" s="658"/>
      <c r="DO18" s="658"/>
      <c r="DP18" s="659"/>
      <c r="DQ18" s="663" t="s">
        <v>241</v>
      </c>
      <c r="DR18" s="658"/>
      <c r="DS18" s="658"/>
      <c r="DT18" s="658"/>
      <c r="DU18" s="658"/>
      <c r="DV18" s="658"/>
      <c r="DW18" s="658"/>
      <c r="DX18" s="658"/>
      <c r="DY18" s="658"/>
      <c r="DZ18" s="658"/>
      <c r="EA18" s="658"/>
      <c r="EB18" s="658"/>
      <c r="EC18" s="694"/>
    </row>
    <row r="19" spans="2:133" ht="11.25" customHeight="1" x14ac:dyDescent="0.2">
      <c r="B19" s="654" t="s">
        <v>273</v>
      </c>
      <c r="C19" s="655"/>
      <c r="D19" s="655"/>
      <c r="E19" s="655"/>
      <c r="F19" s="655"/>
      <c r="G19" s="655"/>
      <c r="H19" s="655"/>
      <c r="I19" s="655"/>
      <c r="J19" s="655"/>
      <c r="K19" s="655"/>
      <c r="L19" s="655"/>
      <c r="M19" s="655"/>
      <c r="N19" s="655"/>
      <c r="O19" s="655"/>
      <c r="P19" s="655"/>
      <c r="Q19" s="656"/>
      <c r="R19" s="657">
        <v>56852</v>
      </c>
      <c r="S19" s="658"/>
      <c r="T19" s="658"/>
      <c r="U19" s="658"/>
      <c r="V19" s="658"/>
      <c r="W19" s="658"/>
      <c r="X19" s="658"/>
      <c r="Y19" s="659"/>
      <c r="Z19" s="695">
        <v>0.2</v>
      </c>
      <c r="AA19" s="695"/>
      <c r="AB19" s="695"/>
      <c r="AC19" s="695"/>
      <c r="AD19" s="696">
        <v>56852</v>
      </c>
      <c r="AE19" s="696"/>
      <c r="AF19" s="696"/>
      <c r="AG19" s="696"/>
      <c r="AH19" s="696"/>
      <c r="AI19" s="696"/>
      <c r="AJ19" s="696"/>
      <c r="AK19" s="696"/>
      <c r="AL19" s="660">
        <v>0.4</v>
      </c>
      <c r="AM19" s="661"/>
      <c r="AN19" s="661"/>
      <c r="AO19" s="697"/>
      <c r="AP19" s="654" t="s">
        <v>274</v>
      </c>
      <c r="AQ19" s="655"/>
      <c r="AR19" s="655"/>
      <c r="AS19" s="655"/>
      <c r="AT19" s="655"/>
      <c r="AU19" s="655"/>
      <c r="AV19" s="655"/>
      <c r="AW19" s="655"/>
      <c r="AX19" s="655"/>
      <c r="AY19" s="655"/>
      <c r="AZ19" s="655"/>
      <c r="BA19" s="655"/>
      <c r="BB19" s="655"/>
      <c r="BC19" s="655"/>
      <c r="BD19" s="655"/>
      <c r="BE19" s="655"/>
      <c r="BF19" s="656"/>
      <c r="BG19" s="657">
        <v>816898</v>
      </c>
      <c r="BH19" s="658"/>
      <c r="BI19" s="658"/>
      <c r="BJ19" s="658"/>
      <c r="BK19" s="658"/>
      <c r="BL19" s="658"/>
      <c r="BM19" s="658"/>
      <c r="BN19" s="659"/>
      <c r="BO19" s="695">
        <v>8.4</v>
      </c>
      <c r="BP19" s="695"/>
      <c r="BQ19" s="695"/>
      <c r="BR19" s="695"/>
      <c r="BS19" s="696" t="s">
        <v>241</v>
      </c>
      <c r="BT19" s="696"/>
      <c r="BU19" s="696"/>
      <c r="BV19" s="696"/>
      <c r="BW19" s="696"/>
      <c r="BX19" s="696"/>
      <c r="BY19" s="696"/>
      <c r="BZ19" s="696"/>
      <c r="CA19" s="696"/>
      <c r="CB19" s="731"/>
      <c r="CD19" s="654" t="s">
        <v>275</v>
      </c>
      <c r="CE19" s="655"/>
      <c r="CF19" s="655"/>
      <c r="CG19" s="655"/>
      <c r="CH19" s="655"/>
      <c r="CI19" s="655"/>
      <c r="CJ19" s="655"/>
      <c r="CK19" s="655"/>
      <c r="CL19" s="655"/>
      <c r="CM19" s="655"/>
      <c r="CN19" s="655"/>
      <c r="CO19" s="655"/>
      <c r="CP19" s="655"/>
      <c r="CQ19" s="656"/>
      <c r="CR19" s="657" t="s">
        <v>132</v>
      </c>
      <c r="CS19" s="658"/>
      <c r="CT19" s="658"/>
      <c r="CU19" s="658"/>
      <c r="CV19" s="658"/>
      <c r="CW19" s="658"/>
      <c r="CX19" s="658"/>
      <c r="CY19" s="659"/>
      <c r="CZ19" s="695" t="s">
        <v>132</v>
      </c>
      <c r="DA19" s="695"/>
      <c r="DB19" s="695"/>
      <c r="DC19" s="695"/>
      <c r="DD19" s="663" t="s">
        <v>132</v>
      </c>
      <c r="DE19" s="658"/>
      <c r="DF19" s="658"/>
      <c r="DG19" s="658"/>
      <c r="DH19" s="658"/>
      <c r="DI19" s="658"/>
      <c r="DJ19" s="658"/>
      <c r="DK19" s="658"/>
      <c r="DL19" s="658"/>
      <c r="DM19" s="658"/>
      <c r="DN19" s="658"/>
      <c r="DO19" s="658"/>
      <c r="DP19" s="659"/>
      <c r="DQ19" s="663" t="s">
        <v>132</v>
      </c>
      <c r="DR19" s="658"/>
      <c r="DS19" s="658"/>
      <c r="DT19" s="658"/>
      <c r="DU19" s="658"/>
      <c r="DV19" s="658"/>
      <c r="DW19" s="658"/>
      <c r="DX19" s="658"/>
      <c r="DY19" s="658"/>
      <c r="DZ19" s="658"/>
      <c r="EA19" s="658"/>
      <c r="EB19" s="658"/>
      <c r="EC19" s="694"/>
    </row>
    <row r="20" spans="2:133" ht="11.25" customHeight="1" x14ac:dyDescent="0.2">
      <c r="B20" s="732" t="s">
        <v>276</v>
      </c>
      <c r="C20" s="733"/>
      <c r="D20" s="733"/>
      <c r="E20" s="733"/>
      <c r="F20" s="733"/>
      <c r="G20" s="733"/>
      <c r="H20" s="733"/>
      <c r="I20" s="733"/>
      <c r="J20" s="733"/>
      <c r="K20" s="733"/>
      <c r="L20" s="733"/>
      <c r="M20" s="733"/>
      <c r="N20" s="733"/>
      <c r="O20" s="733"/>
      <c r="P20" s="733"/>
      <c r="Q20" s="734"/>
      <c r="R20" s="657">
        <v>836</v>
      </c>
      <c r="S20" s="658"/>
      <c r="T20" s="658"/>
      <c r="U20" s="658"/>
      <c r="V20" s="658"/>
      <c r="W20" s="658"/>
      <c r="X20" s="658"/>
      <c r="Y20" s="659"/>
      <c r="Z20" s="695">
        <v>0</v>
      </c>
      <c r="AA20" s="695"/>
      <c r="AB20" s="695"/>
      <c r="AC20" s="695"/>
      <c r="AD20" s="696">
        <v>836</v>
      </c>
      <c r="AE20" s="696"/>
      <c r="AF20" s="696"/>
      <c r="AG20" s="696"/>
      <c r="AH20" s="696"/>
      <c r="AI20" s="696"/>
      <c r="AJ20" s="696"/>
      <c r="AK20" s="696"/>
      <c r="AL20" s="660">
        <v>0</v>
      </c>
      <c r="AM20" s="661"/>
      <c r="AN20" s="661"/>
      <c r="AO20" s="697"/>
      <c r="AP20" s="654" t="s">
        <v>277</v>
      </c>
      <c r="AQ20" s="655"/>
      <c r="AR20" s="655"/>
      <c r="AS20" s="655"/>
      <c r="AT20" s="655"/>
      <c r="AU20" s="655"/>
      <c r="AV20" s="655"/>
      <c r="AW20" s="655"/>
      <c r="AX20" s="655"/>
      <c r="AY20" s="655"/>
      <c r="AZ20" s="655"/>
      <c r="BA20" s="655"/>
      <c r="BB20" s="655"/>
      <c r="BC20" s="655"/>
      <c r="BD20" s="655"/>
      <c r="BE20" s="655"/>
      <c r="BF20" s="656"/>
      <c r="BG20" s="657">
        <v>816898</v>
      </c>
      <c r="BH20" s="658"/>
      <c r="BI20" s="658"/>
      <c r="BJ20" s="658"/>
      <c r="BK20" s="658"/>
      <c r="BL20" s="658"/>
      <c r="BM20" s="658"/>
      <c r="BN20" s="659"/>
      <c r="BO20" s="695">
        <v>8.4</v>
      </c>
      <c r="BP20" s="695"/>
      <c r="BQ20" s="695"/>
      <c r="BR20" s="695"/>
      <c r="BS20" s="696" t="s">
        <v>241</v>
      </c>
      <c r="BT20" s="696"/>
      <c r="BU20" s="696"/>
      <c r="BV20" s="696"/>
      <c r="BW20" s="696"/>
      <c r="BX20" s="696"/>
      <c r="BY20" s="696"/>
      <c r="BZ20" s="696"/>
      <c r="CA20" s="696"/>
      <c r="CB20" s="731"/>
      <c r="CD20" s="654" t="s">
        <v>278</v>
      </c>
      <c r="CE20" s="655"/>
      <c r="CF20" s="655"/>
      <c r="CG20" s="655"/>
      <c r="CH20" s="655"/>
      <c r="CI20" s="655"/>
      <c r="CJ20" s="655"/>
      <c r="CK20" s="655"/>
      <c r="CL20" s="655"/>
      <c r="CM20" s="655"/>
      <c r="CN20" s="655"/>
      <c r="CO20" s="655"/>
      <c r="CP20" s="655"/>
      <c r="CQ20" s="656"/>
      <c r="CR20" s="657">
        <v>34882319</v>
      </c>
      <c r="CS20" s="658"/>
      <c r="CT20" s="658"/>
      <c r="CU20" s="658"/>
      <c r="CV20" s="658"/>
      <c r="CW20" s="658"/>
      <c r="CX20" s="658"/>
      <c r="CY20" s="659"/>
      <c r="CZ20" s="695">
        <v>100</v>
      </c>
      <c r="DA20" s="695"/>
      <c r="DB20" s="695"/>
      <c r="DC20" s="695"/>
      <c r="DD20" s="663">
        <v>7298500</v>
      </c>
      <c r="DE20" s="658"/>
      <c r="DF20" s="658"/>
      <c r="DG20" s="658"/>
      <c r="DH20" s="658"/>
      <c r="DI20" s="658"/>
      <c r="DJ20" s="658"/>
      <c r="DK20" s="658"/>
      <c r="DL20" s="658"/>
      <c r="DM20" s="658"/>
      <c r="DN20" s="658"/>
      <c r="DO20" s="658"/>
      <c r="DP20" s="659"/>
      <c r="DQ20" s="663">
        <v>19282145</v>
      </c>
      <c r="DR20" s="658"/>
      <c r="DS20" s="658"/>
      <c r="DT20" s="658"/>
      <c r="DU20" s="658"/>
      <c r="DV20" s="658"/>
      <c r="DW20" s="658"/>
      <c r="DX20" s="658"/>
      <c r="DY20" s="658"/>
      <c r="DZ20" s="658"/>
      <c r="EA20" s="658"/>
      <c r="EB20" s="658"/>
      <c r="EC20" s="694"/>
    </row>
    <row r="21" spans="2:133" ht="11.25" customHeight="1" x14ac:dyDescent="0.2">
      <c r="B21" s="654" t="s">
        <v>279</v>
      </c>
      <c r="C21" s="655"/>
      <c r="D21" s="655"/>
      <c r="E21" s="655"/>
      <c r="F21" s="655"/>
      <c r="G21" s="655"/>
      <c r="H21" s="655"/>
      <c r="I21" s="655"/>
      <c r="J21" s="655"/>
      <c r="K21" s="655"/>
      <c r="L21" s="655"/>
      <c r="M21" s="655"/>
      <c r="N21" s="655"/>
      <c r="O21" s="655"/>
      <c r="P21" s="655"/>
      <c r="Q21" s="656"/>
      <c r="R21" s="657">
        <v>5411296</v>
      </c>
      <c r="S21" s="658"/>
      <c r="T21" s="658"/>
      <c r="U21" s="658"/>
      <c r="V21" s="658"/>
      <c r="W21" s="658"/>
      <c r="X21" s="658"/>
      <c r="Y21" s="659"/>
      <c r="Z21" s="695">
        <v>15.2</v>
      </c>
      <c r="AA21" s="695"/>
      <c r="AB21" s="695"/>
      <c r="AC21" s="695"/>
      <c r="AD21" s="696">
        <v>4844940</v>
      </c>
      <c r="AE21" s="696"/>
      <c r="AF21" s="696"/>
      <c r="AG21" s="696"/>
      <c r="AH21" s="696"/>
      <c r="AI21" s="696"/>
      <c r="AJ21" s="696"/>
      <c r="AK21" s="696"/>
      <c r="AL21" s="660">
        <v>30.3</v>
      </c>
      <c r="AM21" s="661"/>
      <c r="AN21" s="661"/>
      <c r="AO21" s="697"/>
      <c r="AP21" s="654" t="s">
        <v>280</v>
      </c>
      <c r="AQ21" s="735"/>
      <c r="AR21" s="735"/>
      <c r="AS21" s="735"/>
      <c r="AT21" s="735"/>
      <c r="AU21" s="735"/>
      <c r="AV21" s="735"/>
      <c r="AW21" s="735"/>
      <c r="AX21" s="735"/>
      <c r="AY21" s="735"/>
      <c r="AZ21" s="735"/>
      <c r="BA21" s="735"/>
      <c r="BB21" s="735"/>
      <c r="BC21" s="735"/>
      <c r="BD21" s="735"/>
      <c r="BE21" s="735"/>
      <c r="BF21" s="736"/>
      <c r="BG21" s="657" t="s">
        <v>132</v>
      </c>
      <c r="BH21" s="658"/>
      <c r="BI21" s="658"/>
      <c r="BJ21" s="658"/>
      <c r="BK21" s="658"/>
      <c r="BL21" s="658"/>
      <c r="BM21" s="658"/>
      <c r="BN21" s="659"/>
      <c r="BO21" s="695" t="s">
        <v>241</v>
      </c>
      <c r="BP21" s="695"/>
      <c r="BQ21" s="695"/>
      <c r="BR21" s="695"/>
      <c r="BS21" s="696" t="s">
        <v>132</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281</v>
      </c>
      <c r="C22" s="655"/>
      <c r="D22" s="655"/>
      <c r="E22" s="655"/>
      <c r="F22" s="655"/>
      <c r="G22" s="655"/>
      <c r="H22" s="655"/>
      <c r="I22" s="655"/>
      <c r="J22" s="655"/>
      <c r="K22" s="655"/>
      <c r="L22" s="655"/>
      <c r="M22" s="655"/>
      <c r="N22" s="655"/>
      <c r="O22" s="655"/>
      <c r="P22" s="655"/>
      <c r="Q22" s="656"/>
      <c r="R22" s="657">
        <v>4844940</v>
      </c>
      <c r="S22" s="658"/>
      <c r="T22" s="658"/>
      <c r="U22" s="658"/>
      <c r="V22" s="658"/>
      <c r="W22" s="658"/>
      <c r="X22" s="658"/>
      <c r="Y22" s="659"/>
      <c r="Z22" s="695">
        <v>13.6</v>
      </c>
      <c r="AA22" s="695"/>
      <c r="AB22" s="695"/>
      <c r="AC22" s="695"/>
      <c r="AD22" s="696">
        <v>4844940</v>
      </c>
      <c r="AE22" s="696"/>
      <c r="AF22" s="696"/>
      <c r="AG22" s="696"/>
      <c r="AH22" s="696"/>
      <c r="AI22" s="696"/>
      <c r="AJ22" s="696"/>
      <c r="AK22" s="696"/>
      <c r="AL22" s="660">
        <v>30.3</v>
      </c>
      <c r="AM22" s="661"/>
      <c r="AN22" s="661"/>
      <c r="AO22" s="697"/>
      <c r="AP22" s="654" t="s">
        <v>282</v>
      </c>
      <c r="AQ22" s="735"/>
      <c r="AR22" s="735"/>
      <c r="AS22" s="735"/>
      <c r="AT22" s="735"/>
      <c r="AU22" s="735"/>
      <c r="AV22" s="735"/>
      <c r="AW22" s="735"/>
      <c r="AX22" s="735"/>
      <c r="AY22" s="735"/>
      <c r="AZ22" s="735"/>
      <c r="BA22" s="735"/>
      <c r="BB22" s="735"/>
      <c r="BC22" s="735"/>
      <c r="BD22" s="735"/>
      <c r="BE22" s="735"/>
      <c r="BF22" s="736"/>
      <c r="BG22" s="657" t="s">
        <v>241</v>
      </c>
      <c r="BH22" s="658"/>
      <c r="BI22" s="658"/>
      <c r="BJ22" s="658"/>
      <c r="BK22" s="658"/>
      <c r="BL22" s="658"/>
      <c r="BM22" s="658"/>
      <c r="BN22" s="659"/>
      <c r="BO22" s="695" t="s">
        <v>241</v>
      </c>
      <c r="BP22" s="695"/>
      <c r="BQ22" s="695"/>
      <c r="BR22" s="695"/>
      <c r="BS22" s="696" t="s">
        <v>241</v>
      </c>
      <c r="BT22" s="696"/>
      <c r="BU22" s="696"/>
      <c r="BV22" s="696"/>
      <c r="BW22" s="696"/>
      <c r="BX22" s="696"/>
      <c r="BY22" s="696"/>
      <c r="BZ22" s="696"/>
      <c r="CA22" s="696"/>
      <c r="CB22" s="731"/>
      <c r="CD22" s="715" t="s">
        <v>283</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2">
      <c r="B23" s="654" t="s">
        <v>284</v>
      </c>
      <c r="C23" s="655"/>
      <c r="D23" s="655"/>
      <c r="E23" s="655"/>
      <c r="F23" s="655"/>
      <c r="G23" s="655"/>
      <c r="H23" s="655"/>
      <c r="I23" s="655"/>
      <c r="J23" s="655"/>
      <c r="K23" s="655"/>
      <c r="L23" s="655"/>
      <c r="M23" s="655"/>
      <c r="N23" s="655"/>
      <c r="O23" s="655"/>
      <c r="P23" s="655"/>
      <c r="Q23" s="656"/>
      <c r="R23" s="657">
        <v>566356</v>
      </c>
      <c r="S23" s="658"/>
      <c r="T23" s="658"/>
      <c r="U23" s="658"/>
      <c r="V23" s="658"/>
      <c r="W23" s="658"/>
      <c r="X23" s="658"/>
      <c r="Y23" s="659"/>
      <c r="Z23" s="695">
        <v>1.6</v>
      </c>
      <c r="AA23" s="695"/>
      <c r="AB23" s="695"/>
      <c r="AC23" s="695"/>
      <c r="AD23" s="696" t="s">
        <v>241</v>
      </c>
      <c r="AE23" s="696"/>
      <c r="AF23" s="696"/>
      <c r="AG23" s="696"/>
      <c r="AH23" s="696"/>
      <c r="AI23" s="696"/>
      <c r="AJ23" s="696"/>
      <c r="AK23" s="696"/>
      <c r="AL23" s="660" t="s">
        <v>132</v>
      </c>
      <c r="AM23" s="661"/>
      <c r="AN23" s="661"/>
      <c r="AO23" s="697"/>
      <c r="AP23" s="654" t="s">
        <v>285</v>
      </c>
      <c r="AQ23" s="735"/>
      <c r="AR23" s="735"/>
      <c r="AS23" s="735"/>
      <c r="AT23" s="735"/>
      <c r="AU23" s="735"/>
      <c r="AV23" s="735"/>
      <c r="AW23" s="735"/>
      <c r="AX23" s="735"/>
      <c r="AY23" s="735"/>
      <c r="AZ23" s="735"/>
      <c r="BA23" s="735"/>
      <c r="BB23" s="735"/>
      <c r="BC23" s="735"/>
      <c r="BD23" s="735"/>
      <c r="BE23" s="735"/>
      <c r="BF23" s="736"/>
      <c r="BG23" s="657">
        <v>816898</v>
      </c>
      <c r="BH23" s="658"/>
      <c r="BI23" s="658"/>
      <c r="BJ23" s="658"/>
      <c r="BK23" s="658"/>
      <c r="BL23" s="658"/>
      <c r="BM23" s="658"/>
      <c r="BN23" s="659"/>
      <c r="BO23" s="695">
        <v>8.4</v>
      </c>
      <c r="BP23" s="695"/>
      <c r="BQ23" s="695"/>
      <c r="BR23" s="695"/>
      <c r="BS23" s="696" t="s">
        <v>132</v>
      </c>
      <c r="BT23" s="696"/>
      <c r="BU23" s="696"/>
      <c r="BV23" s="696"/>
      <c r="BW23" s="696"/>
      <c r="BX23" s="696"/>
      <c r="BY23" s="696"/>
      <c r="BZ23" s="696"/>
      <c r="CA23" s="696"/>
      <c r="CB23" s="731"/>
      <c r="CD23" s="715" t="s">
        <v>224</v>
      </c>
      <c r="CE23" s="716"/>
      <c r="CF23" s="716"/>
      <c r="CG23" s="716"/>
      <c r="CH23" s="716"/>
      <c r="CI23" s="716"/>
      <c r="CJ23" s="716"/>
      <c r="CK23" s="716"/>
      <c r="CL23" s="716"/>
      <c r="CM23" s="716"/>
      <c r="CN23" s="716"/>
      <c r="CO23" s="716"/>
      <c r="CP23" s="716"/>
      <c r="CQ23" s="717"/>
      <c r="CR23" s="715" t="s">
        <v>286</v>
      </c>
      <c r="CS23" s="716"/>
      <c r="CT23" s="716"/>
      <c r="CU23" s="716"/>
      <c r="CV23" s="716"/>
      <c r="CW23" s="716"/>
      <c r="CX23" s="716"/>
      <c r="CY23" s="717"/>
      <c r="CZ23" s="715" t="s">
        <v>287</v>
      </c>
      <c r="DA23" s="716"/>
      <c r="DB23" s="716"/>
      <c r="DC23" s="717"/>
      <c r="DD23" s="715" t="s">
        <v>288</v>
      </c>
      <c r="DE23" s="716"/>
      <c r="DF23" s="716"/>
      <c r="DG23" s="716"/>
      <c r="DH23" s="716"/>
      <c r="DI23" s="716"/>
      <c r="DJ23" s="716"/>
      <c r="DK23" s="717"/>
      <c r="DL23" s="747" t="s">
        <v>289</v>
      </c>
      <c r="DM23" s="748"/>
      <c r="DN23" s="748"/>
      <c r="DO23" s="748"/>
      <c r="DP23" s="748"/>
      <c r="DQ23" s="748"/>
      <c r="DR23" s="748"/>
      <c r="DS23" s="748"/>
      <c r="DT23" s="748"/>
      <c r="DU23" s="748"/>
      <c r="DV23" s="749"/>
      <c r="DW23" s="715" t="s">
        <v>290</v>
      </c>
      <c r="DX23" s="716"/>
      <c r="DY23" s="716"/>
      <c r="DZ23" s="716"/>
      <c r="EA23" s="716"/>
      <c r="EB23" s="716"/>
      <c r="EC23" s="717"/>
    </row>
    <row r="24" spans="2:133" ht="11.25" customHeight="1" x14ac:dyDescent="0.2">
      <c r="B24" s="654" t="s">
        <v>291</v>
      </c>
      <c r="C24" s="655"/>
      <c r="D24" s="655"/>
      <c r="E24" s="655"/>
      <c r="F24" s="655"/>
      <c r="G24" s="655"/>
      <c r="H24" s="655"/>
      <c r="I24" s="655"/>
      <c r="J24" s="655"/>
      <c r="K24" s="655"/>
      <c r="L24" s="655"/>
      <c r="M24" s="655"/>
      <c r="N24" s="655"/>
      <c r="O24" s="655"/>
      <c r="P24" s="655"/>
      <c r="Q24" s="656"/>
      <c r="R24" s="657" t="s">
        <v>132</v>
      </c>
      <c r="S24" s="658"/>
      <c r="T24" s="658"/>
      <c r="U24" s="658"/>
      <c r="V24" s="658"/>
      <c r="W24" s="658"/>
      <c r="X24" s="658"/>
      <c r="Y24" s="659"/>
      <c r="Z24" s="695" t="s">
        <v>132</v>
      </c>
      <c r="AA24" s="695"/>
      <c r="AB24" s="695"/>
      <c r="AC24" s="695"/>
      <c r="AD24" s="696" t="s">
        <v>132</v>
      </c>
      <c r="AE24" s="696"/>
      <c r="AF24" s="696"/>
      <c r="AG24" s="696"/>
      <c r="AH24" s="696"/>
      <c r="AI24" s="696"/>
      <c r="AJ24" s="696"/>
      <c r="AK24" s="696"/>
      <c r="AL24" s="660" t="s">
        <v>132</v>
      </c>
      <c r="AM24" s="661"/>
      <c r="AN24" s="661"/>
      <c r="AO24" s="697"/>
      <c r="AP24" s="654" t="s">
        <v>292</v>
      </c>
      <c r="AQ24" s="735"/>
      <c r="AR24" s="735"/>
      <c r="AS24" s="735"/>
      <c r="AT24" s="735"/>
      <c r="AU24" s="735"/>
      <c r="AV24" s="735"/>
      <c r="AW24" s="735"/>
      <c r="AX24" s="735"/>
      <c r="AY24" s="735"/>
      <c r="AZ24" s="735"/>
      <c r="BA24" s="735"/>
      <c r="BB24" s="735"/>
      <c r="BC24" s="735"/>
      <c r="BD24" s="735"/>
      <c r="BE24" s="735"/>
      <c r="BF24" s="736"/>
      <c r="BG24" s="657" t="s">
        <v>241</v>
      </c>
      <c r="BH24" s="658"/>
      <c r="BI24" s="658"/>
      <c r="BJ24" s="658"/>
      <c r="BK24" s="658"/>
      <c r="BL24" s="658"/>
      <c r="BM24" s="658"/>
      <c r="BN24" s="659"/>
      <c r="BO24" s="695" t="s">
        <v>241</v>
      </c>
      <c r="BP24" s="695"/>
      <c r="BQ24" s="695"/>
      <c r="BR24" s="695"/>
      <c r="BS24" s="696" t="s">
        <v>132</v>
      </c>
      <c r="BT24" s="696"/>
      <c r="BU24" s="696"/>
      <c r="BV24" s="696"/>
      <c r="BW24" s="696"/>
      <c r="BX24" s="696"/>
      <c r="BY24" s="696"/>
      <c r="BZ24" s="696"/>
      <c r="CA24" s="696"/>
      <c r="CB24" s="731"/>
      <c r="CD24" s="712" t="s">
        <v>293</v>
      </c>
      <c r="CE24" s="713"/>
      <c r="CF24" s="713"/>
      <c r="CG24" s="713"/>
      <c r="CH24" s="713"/>
      <c r="CI24" s="713"/>
      <c r="CJ24" s="713"/>
      <c r="CK24" s="713"/>
      <c r="CL24" s="713"/>
      <c r="CM24" s="713"/>
      <c r="CN24" s="713"/>
      <c r="CO24" s="713"/>
      <c r="CP24" s="713"/>
      <c r="CQ24" s="714"/>
      <c r="CR24" s="709">
        <v>17505081</v>
      </c>
      <c r="CS24" s="710"/>
      <c r="CT24" s="710"/>
      <c r="CU24" s="710"/>
      <c r="CV24" s="710"/>
      <c r="CW24" s="710"/>
      <c r="CX24" s="710"/>
      <c r="CY24" s="738"/>
      <c r="CZ24" s="739">
        <v>50.2</v>
      </c>
      <c r="DA24" s="721"/>
      <c r="DB24" s="721"/>
      <c r="DC24" s="741"/>
      <c r="DD24" s="737">
        <v>10654464</v>
      </c>
      <c r="DE24" s="710"/>
      <c r="DF24" s="710"/>
      <c r="DG24" s="710"/>
      <c r="DH24" s="710"/>
      <c r="DI24" s="710"/>
      <c r="DJ24" s="710"/>
      <c r="DK24" s="738"/>
      <c r="DL24" s="737">
        <v>10189746</v>
      </c>
      <c r="DM24" s="710"/>
      <c r="DN24" s="710"/>
      <c r="DO24" s="710"/>
      <c r="DP24" s="710"/>
      <c r="DQ24" s="710"/>
      <c r="DR24" s="710"/>
      <c r="DS24" s="710"/>
      <c r="DT24" s="710"/>
      <c r="DU24" s="710"/>
      <c r="DV24" s="738"/>
      <c r="DW24" s="739">
        <v>62.2</v>
      </c>
      <c r="DX24" s="721"/>
      <c r="DY24" s="721"/>
      <c r="DZ24" s="721"/>
      <c r="EA24" s="721"/>
      <c r="EB24" s="721"/>
      <c r="EC24" s="740"/>
    </row>
    <row r="25" spans="2:133" ht="11.25" customHeight="1" x14ac:dyDescent="0.2">
      <c r="B25" s="654" t="s">
        <v>294</v>
      </c>
      <c r="C25" s="655"/>
      <c r="D25" s="655"/>
      <c r="E25" s="655"/>
      <c r="F25" s="655"/>
      <c r="G25" s="655"/>
      <c r="H25" s="655"/>
      <c r="I25" s="655"/>
      <c r="J25" s="655"/>
      <c r="K25" s="655"/>
      <c r="L25" s="655"/>
      <c r="M25" s="655"/>
      <c r="N25" s="655"/>
      <c r="O25" s="655"/>
      <c r="P25" s="655"/>
      <c r="Q25" s="656"/>
      <c r="R25" s="657">
        <v>17216237</v>
      </c>
      <c r="S25" s="658"/>
      <c r="T25" s="658"/>
      <c r="U25" s="658"/>
      <c r="V25" s="658"/>
      <c r="W25" s="658"/>
      <c r="X25" s="658"/>
      <c r="Y25" s="659"/>
      <c r="Z25" s="695">
        <v>48.3</v>
      </c>
      <c r="AA25" s="695"/>
      <c r="AB25" s="695"/>
      <c r="AC25" s="695"/>
      <c r="AD25" s="696">
        <v>15832983</v>
      </c>
      <c r="AE25" s="696"/>
      <c r="AF25" s="696"/>
      <c r="AG25" s="696"/>
      <c r="AH25" s="696"/>
      <c r="AI25" s="696"/>
      <c r="AJ25" s="696"/>
      <c r="AK25" s="696"/>
      <c r="AL25" s="660">
        <v>98.9</v>
      </c>
      <c r="AM25" s="661"/>
      <c r="AN25" s="661"/>
      <c r="AO25" s="697"/>
      <c r="AP25" s="654" t="s">
        <v>295</v>
      </c>
      <c r="AQ25" s="735"/>
      <c r="AR25" s="735"/>
      <c r="AS25" s="735"/>
      <c r="AT25" s="735"/>
      <c r="AU25" s="735"/>
      <c r="AV25" s="735"/>
      <c r="AW25" s="735"/>
      <c r="AX25" s="735"/>
      <c r="AY25" s="735"/>
      <c r="AZ25" s="735"/>
      <c r="BA25" s="735"/>
      <c r="BB25" s="735"/>
      <c r="BC25" s="735"/>
      <c r="BD25" s="735"/>
      <c r="BE25" s="735"/>
      <c r="BF25" s="736"/>
      <c r="BG25" s="657" t="s">
        <v>241</v>
      </c>
      <c r="BH25" s="658"/>
      <c r="BI25" s="658"/>
      <c r="BJ25" s="658"/>
      <c r="BK25" s="658"/>
      <c r="BL25" s="658"/>
      <c r="BM25" s="658"/>
      <c r="BN25" s="659"/>
      <c r="BO25" s="695" t="s">
        <v>132</v>
      </c>
      <c r="BP25" s="695"/>
      <c r="BQ25" s="695"/>
      <c r="BR25" s="695"/>
      <c r="BS25" s="696" t="s">
        <v>241</v>
      </c>
      <c r="BT25" s="696"/>
      <c r="BU25" s="696"/>
      <c r="BV25" s="696"/>
      <c r="BW25" s="696"/>
      <c r="BX25" s="696"/>
      <c r="BY25" s="696"/>
      <c r="BZ25" s="696"/>
      <c r="CA25" s="696"/>
      <c r="CB25" s="731"/>
      <c r="CD25" s="654" t="s">
        <v>296</v>
      </c>
      <c r="CE25" s="655"/>
      <c r="CF25" s="655"/>
      <c r="CG25" s="655"/>
      <c r="CH25" s="655"/>
      <c r="CI25" s="655"/>
      <c r="CJ25" s="655"/>
      <c r="CK25" s="655"/>
      <c r="CL25" s="655"/>
      <c r="CM25" s="655"/>
      <c r="CN25" s="655"/>
      <c r="CO25" s="655"/>
      <c r="CP25" s="655"/>
      <c r="CQ25" s="656"/>
      <c r="CR25" s="657">
        <v>5984074</v>
      </c>
      <c r="CS25" s="670"/>
      <c r="CT25" s="670"/>
      <c r="CU25" s="670"/>
      <c r="CV25" s="670"/>
      <c r="CW25" s="670"/>
      <c r="CX25" s="670"/>
      <c r="CY25" s="671"/>
      <c r="CZ25" s="660">
        <v>17.2</v>
      </c>
      <c r="DA25" s="672"/>
      <c r="DB25" s="672"/>
      <c r="DC25" s="673"/>
      <c r="DD25" s="663">
        <v>5399814</v>
      </c>
      <c r="DE25" s="670"/>
      <c r="DF25" s="670"/>
      <c r="DG25" s="670"/>
      <c r="DH25" s="670"/>
      <c r="DI25" s="670"/>
      <c r="DJ25" s="670"/>
      <c r="DK25" s="671"/>
      <c r="DL25" s="663">
        <v>5328495</v>
      </c>
      <c r="DM25" s="670"/>
      <c r="DN25" s="670"/>
      <c r="DO25" s="670"/>
      <c r="DP25" s="670"/>
      <c r="DQ25" s="670"/>
      <c r="DR25" s="670"/>
      <c r="DS25" s="670"/>
      <c r="DT25" s="670"/>
      <c r="DU25" s="670"/>
      <c r="DV25" s="671"/>
      <c r="DW25" s="660">
        <v>32.5</v>
      </c>
      <c r="DX25" s="672"/>
      <c r="DY25" s="672"/>
      <c r="DZ25" s="672"/>
      <c r="EA25" s="672"/>
      <c r="EB25" s="672"/>
      <c r="EC25" s="684"/>
    </row>
    <row r="26" spans="2:133" ht="11.25" customHeight="1" x14ac:dyDescent="0.2">
      <c r="B26" s="654" t="s">
        <v>297</v>
      </c>
      <c r="C26" s="655"/>
      <c r="D26" s="655"/>
      <c r="E26" s="655"/>
      <c r="F26" s="655"/>
      <c r="G26" s="655"/>
      <c r="H26" s="655"/>
      <c r="I26" s="655"/>
      <c r="J26" s="655"/>
      <c r="K26" s="655"/>
      <c r="L26" s="655"/>
      <c r="M26" s="655"/>
      <c r="N26" s="655"/>
      <c r="O26" s="655"/>
      <c r="P26" s="655"/>
      <c r="Q26" s="656"/>
      <c r="R26" s="657">
        <v>6803</v>
      </c>
      <c r="S26" s="658"/>
      <c r="T26" s="658"/>
      <c r="U26" s="658"/>
      <c r="V26" s="658"/>
      <c r="W26" s="658"/>
      <c r="X26" s="658"/>
      <c r="Y26" s="659"/>
      <c r="Z26" s="695">
        <v>0</v>
      </c>
      <c r="AA26" s="695"/>
      <c r="AB26" s="695"/>
      <c r="AC26" s="695"/>
      <c r="AD26" s="696">
        <v>6803</v>
      </c>
      <c r="AE26" s="696"/>
      <c r="AF26" s="696"/>
      <c r="AG26" s="696"/>
      <c r="AH26" s="696"/>
      <c r="AI26" s="696"/>
      <c r="AJ26" s="696"/>
      <c r="AK26" s="696"/>
      <c r="AL26" s="660">
        <v>0</v>
      </c>
      <c r="AM26" s="661"/>
      <c r="AN26" s="661"/>
      <c r="AO26" s="697"/>
      <c r="AP26" s="654" t="s">
        <v>298</v>
      </c>
      <c r="AQ26" s="735"/>
      <c r="AR26" s="735"/>
      <c r="AS26" s="735"/>
      <c r="AT26" s="735"/>
      <c r="AU26" s="735"/>
      <c r="AV26" s="735"/>
      <c r="AW26" s="735"/>
      <c r="AX26" s="735"/>
      <c r="AY26" s="735"/>
      <c r="AZ26" s="735"/>
      <c r="BA26" s="735"/>
      <c r="BB26" s="735"/>
      <c r="BC26" s="735"/>
      <c r="BD26" s="735"/>
      <c r="BE26" s="735"/>
      <c r="BF26" s="736"/>
      <c r="BG26" s="657" t="s">
        <v>241</v>
      </c>
      <c r="BH26" s="658"/>
      <c r="BI26" s="658"/>
      <c r="BJ26" s="658"/>
      <c r="BK26" s="658"/>
      <c r="BL26" s="658"/>
      <c r="BM26" s="658"/>
      <c r="BN26" s="659"/>
      <c r="BO26" s="695" t="s">
        <v>241</v>
      </c>
      <c r="BP26" s="695"/>
      <c r="BQ26" s="695"/>
      <c r="BR26" s="695"/>
      <c r="BS26" s="696" t="s">
        <v>241</v>
      </c>
      <c r="BT26" s="696"/>
      <c r="BU26" s="696"/>
      <c r="BV26" s="696"/>
      <c r="BW26" s="696"/>
      <c r="BX26" s="696"/>
      <c r="BY26" s="696"/>
      <c r="BZ26" s="696"/>
      <c r="CA26" s="696"/>
      <c r="CB26" s="731"/>
      <c r="CD26" s="654" t="s">
        <v>299</v>
      </c>
      <c r="CE26" s="655"/>
      <c r="CF26" s="655"/>
      <c r="CG26" s="655"/>
      <c r="CH26" s="655"/>
      <c r="CI26" s="655"/>
      <c r="CJ26" s="655"/>
      <c r="CK26" s="655"/>
      <c r="CL26" s="655"/>
      <c r="CM26" s="655"/>
      <c r="CN26" s="655"/>
      <c r="CO26" s="655"/>
      <c r="CP26" s="655"/>
      <c r="CQ26" s="656"/>
      <c r="CR26" s="657">
        <v>3277286</v>
      </c>
      <c r="CS26" s="658"/>
      <c r="CT26" s="658"/>
      <c r="CU26" s="658"/>
      <c r="CV26" s="658"/>
      <c r="CW26" s="658"/>
      <c r="CX26" s="658"/>
      <c r="CY26" s="659"/>
      <c r="CZ26" s="660">
        <v>9.4</v>
      </c>
      <c r="DA26" s="672"/>
      <c r="DB26" s="672"/>
      <c r="DC26" s="673"/>
      <c r="DD26" s="663">
        <v>2959962</v>
      </c>
      <c r="DE26" s="658"/>
      <c r="DF26" s="658"/>
      <c r="DG26" s="658"/>
      <c r="DH26" s="658"/>
      <c r="DI26" s="658"/>
      <c r="DJ26" s="658"/>
      <c r="DK26" s="659"/>
      <c r="DL26" s="663" t="s">
        <v>132</v>
      </c>
      <c r="DM26" s="658"/>
      <c r="DN26" s="658"/>
      <c r="DO26" s="658"/>
      <c r="DP26" s="658"/>
      <c r="DQ26" s="658"/>
      <c r="DR26" s="658"/>
      <c r="DS26" s="658"/>
      <c r="DT26" s="658"/>
      <c r="DU26" s="658"/>
      <c r="DV26" s="659"/>
      <c r="DW26" s="660" t="s">
        <v>241</v>
      </c>
      <c r="DX26" s="672"/>
      <c r="DY26" s="672"/>
      <c r="DZ26" s="672"/>
      <c r="EA26" s="672"/>
      <c r="EB26" s="672"/>
      <c r="EC26" s="684"/>
    </row>
    <row r="27" spans="2:133" ht="11.25" customHeight="1" x14ac:dyDescent="0.2">
      <c r="B27" s="654" t="s">
        <v>300</v>
      </c>
      <c r="C27" s="655"/>
      <c r="D27" s="655"/>
      <c r="E27" s="655"/>
      <c r="F27" s="655"/>
      <c r="G27" s="655"/>
      <c r="H27" s="655"/>
      <c r="I27" s="655"/>
      <c r="J27" s="655"/>
      <c r="K27" s="655"/>
      <c r="L27" s="655"/>
      <c r="M27" s="655"/>
      <c r="N27" s="655"/>
      <c r="O27" s="655"/>
      <c r="P27" s="655"/>
      <c r="Q27" s="656"/>
      <c r="R27" s="657">
        <v>107966</v>
      </c>
      <c r="S27" s="658"/>
      <c r="T27" s="658"/>
      <c r="U27" s="658"/>
      <c r="V27" s="658"/>
      <c r="W27" s="658"/>
      <c r="X27" s="658"/>
      <c r="Y27" s="659"/>
      <c r="Z27" s="695">
        <v>0.3</v>
      </c>
      <c r="AA27" s="695"/>
      <c r="AB27" s="695"/>
      <c r="AC27" s="695"/>
      <c r="AD27" s="696" t="s">
        <v>241</v>
      </c>
      <c r="AE27" s="696"/>
      <c r="AF27" s="696"/>
      <c r="AG27" s="696"/>
      <c r="AH27" s="696"/>
      <c r="AI27" s="696"/>
      <c r="AJ27" s="696"/>
      <c r="AK27" s="696"/>
      <c r="AL27" s="660" t="s">
        <v>241</v>
      </c>
      <c r="AM27" s="661"/>
      <c r="AN27" s="661"/>
      <c r="AO27" s="697"/>
      <c r="AP27" s="654" t="s">
        <v>301</v>
      </c>
      <c r="AQ27" s="655"/>
      <c r="AR27" s="655"/>
      <c r="AS27" s="655"/>
      <c r="AT27" s="655"/>
      <c r="AU27" s="655"/>
      <c r="AV27" s="655"/>
      <c r="AW27" s="655"/>
      <c r="AX27" s="655"/>
      <c r="AY27" s="655"/>
      <c r="AZ27" s="655"/>
      <c r="BA27" s="655"/>
      <c r="BB27" s="655"/>
      <c r="BC27" s="655"/>
      <c r="BD27" s="655"/>
      <c r="BE27" s="655"/>
      <c r="BF27" s="656"/>
      <c r="BG27" s="657">
        <v>9743397</v>
      </c>
      <c r="BH27" s="658"/>
      <c r="BI27" s="658"/>
      <c r="BJ27" s="658"/>
      <c r="BK27" s="658"/>
      <c r="BL27" s="658"/>
      <c r="BM27" s="658"/>
      <c r="BN27" s="659"/>
      <c r="BO27" s="695">
        <v>100</v>
      </c>
      <c r="BP27" s="695"/>
      <c r="BQ27" s="695"/>
      <c r="BR27" s="695"/>
      <c r="BS27" s="696">
        <v>120213</v>
      </c>
      <c r="BT27" s="696"/>
      <c r="BU27" s="696"/>
      <c r="BV27" s="696"/>
      <c r="BW27" s="696"/>
      <c r="BX27" s="696"/>
      <c r="BY27" s="696"/>
      <c r="BZ27" s="696"/>
      <c r="CA27" s="696"/>
      <c r="CB27" s="731"/>
      <c r="CD27" s="654" t="s">
        <v>302</v>
      </c>
      <c r="CE27" s="655"/>
      <c r="CF27" s="655"/>
      <c r="CG27" s="655"/>
      <c r="CH27" s="655"/>
      <c r="CI27" s="655"/>
      <c r="CJ27" s="655"/>
      <c r="CK27" s="655"/>
      <c r="CL27" s="655"/>
      <c r="CM27" s="655"/>
      <c r="CN27" s="655"/>
      <c r="CO27" s="655"/>
      <c r="CP27" s="655"/>
      <c r="CQ27" s="656"/>
      <c r="CR27" s="657">
        <v>8666334</v>
      </c>
      <c r="CS27" s="670"/>
      <c r="CT27" s="670"/>
      <c r="CU27" s="670"/>
      <c r="CV27" s="670"/>
      <c r="CW27" s="670"/>
      <c r="CX27" s="670"/>
      <c r="CY27" s="671"/>
      <c r="CZ27" s="660">
        <v>24.8</v>
      </c>
      <c r="DA27" s="672"/>
      <c r="DB27" s="672"/>
      <c r="DC27" s="673"/>
      <c r="DD27" s="663">
        <v>2434395</v>
      </c>
      <c r="DE27" s="670"/>
      <c r="DF27" s="670"/>
      <c r="DG27" s="670"/>
      <c r="DH27" s="670"/>
      <c r="DI27" s="670"/>
      <c r="DJ27" s="670"/>
      <c r="DK27" s="671"/>
      <c r="DL27" s="663">
        <v>2431232</v>
      </c>
      <c r="DM27" s="670"/>
      <c r="DN27" s="670"/>
      <c r="DO27" s="670"/>
      <c r="DP27" s="670"/>
      <c r="DQ27" s="670"/>
      <c r="DR27" s="670"/>
      <c r="DS27" s="670"/>
      <c r="DT27" s="670"/>
      <c r="DU27" s="670"/>
      <c r="DV27" s="671"/>
      <c r="DW27" s="660">
        <v>14.8</v>
      </c>
      <c r="DX27" s="672"/>
      <c r="DY27" s="672"/>
      <c r="DZ27" s="672"/>
      <c r="EA27" s="672"/>
      <c r="EB27" s="672"/>
      <c r="EC27" s="684"/>
    </row>
    <row r="28" spans="2:133" ht="11.25" customHeight="1" x14ac:dyDescent="0.2">
      <c r="B28" s="654" t="s">
        <v>303</v>
      </c>
      <c r="C28" s="655"/>
      <c r="D28" s="655"/>
      <c r="E28" s="655"/>
      <c r="F28" s="655"/>
      <c r="G28" s="655"/>
      <c r="H28" s="655"/>
      <c r="I28" s="655"/>
      <c r="J28" s="655"/>
      <c r="K28" s="655"/>
      <c r="L28" s="655"/>
      <c r="M28" s="655"/>
      <c r="N28" s="655"/>
      <c r="O28" s="655"/>
      <c r="P28" s="655"/>
      <c r="Q28" s="656"/>
      <c r="R28" s="657">
        <v>379667</v>
      </c>
      <c r="S28" s="658"/>
      <c r="T28" s="658"/>
      <c r="U28" s="658"/>
      <c r="V28" s="658"/>
      <c r="W28" s="658"/>
      <c r="X28" s="658"/>
      <c r="Y28" s="659"/>
      <c r="Z28" s="695">
        <v>1.1000000000000001</v>
      </c>
      <c r="AA28" s="695"/>
      <c r="AB28" s="695"/>
      <c r="AC28" s="695"/>
      <c r="AD28" s="696">
        <v>161247</v>
      </c>
      <c r="AE28" s="696"/>
      <c r="AF28" s="696"/>
      <c r="AG28" s="696"/>
      <c r="AH28" s="696"/>
      <c r="AI28" s="696"/>
      <c r="AJ28" s="696"/>
      <c r="AK28" s="696"/>
      <c r="AL28" s="660">
        <v>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304</v>
      </c>
      <c r="CE28" s="655"/>
      <c r="CF28" s="655"/>
      <c r="CG28" s="655"/>
      <c r="CH28" s="655"/>
      <c r="CI28" s="655"/>
      <c r="CJ28" s="655"/>
      <c r="CK28" s="655"/>
      <c r="CL28" s="655"/>
      <c r="CM28" s="655"/>
      <c r="CN28" s="655"/>
      <c r="CO28" s="655"/>
      <c r="CP28" s="655"/>
      <c r="CQ28" s="656"/>
      <c r="CR28" s="657">
        <v>2854673</v>
      </c>
      <c r="CS28" s="658"/>
      <c r="CT28" s="658"/>
      <c r="CU28" s="658"/>
      <c r="CV28" s="658"/>
      <c r="CW28" s="658"/>
      <c r="CX28" s="658"/>
      <c r="CY28" s="659"/>
      <c r="CZ28" s="660">
        <v>8.1999999999999993</v>
      </c>
      <c r="DA28" s="672"/>
      <c r="DB28" s="672"/>
      <c r="DC28" s="673"/>
      <c r="DD28" s="663">
        <v>2820255</v>
      </c>
      <c r="DE28" s="658"/>
      <c r="DF28" s="658"/>
      <c r="DG28" s="658"/>
      <c r="DH28" s="658"/>
      <c r="DI28" s="658"/>
      <c r="DJ28" s="658"/>
      <c r="DK28" s="659"/>
      <c r="DL28" s="663">
        <v>2430019</v>
      </c>
      <c r="DM28" s="658"/>
      <c r="DN28" s="658"/>
      <c r="DO28" s="658"/>
      <c r="DP28" s="658"/>
      <c r="DQ28" s="658"/>
      <c r="DR28" s="658"/>
      <c r="DS28" s="658"/>
      <c r="DT28" s="658"/>
      <c r="DU28" s="658"/>
      <c r="DV28" s="659"/>
      <c r="DW28" s="660">
        <v>14.8</v>
      </c>
      <c r="DX28" s="672"/>
      <c r="DY28" s="672"/>
      <c r="DZ28" s="672"/>
      <c r="EA28" s="672"/>
      <c r="EB28" s="672"/>
      <c r="EC28" s="684"/>
    </row>
    <row r="29" spans="2:133" ht="11.25" customHeight="1" x14ac:dyDescent="0.2">
      <c r="B29" s="654" t="s">
        <v>305</v>
      </c>
      <c r="C29" s="655"/>
      <c r="D29" s="655"/>
      <c r="E29" s="655"/>
      <c r="F29" s="655"/>
      <c r="G29" s="655"/>
      <c r="H29" s="655"/>
      <c r="I29" s="655"/>
      <c r="J29" s="655"/>
      <c r="K29" s="655"/>
      <c r="L29" s="655"/>
      <c r="M29" s="655"/>
      <c r="N29" s="655"/>
      <c r="O29" s="655"/>
      <c r="P29" s="655"/>
      <c r="Q29" s="656"/>
      <c r="R29" s="657">
        <v>38878</v>
      </c>
      <c r="S29" s="658"/>
      <c r="T29" s="658"/>
      <c r="U29" s="658"/>
      <c r="V29" s="658"/>
      <c r="W29" s="658"/>
      <c r="X29" s="658"/>
      <c r="Y29" s="659"/>
      <c r="Z29" s="695">
        <v>0.1</v>
      </c>
      <c r="AA29" s="695"/>
      <c r="AB29" s="695"/>
      <c r="AC29" s="695"/>
      <c r="AD29" s="696" t="s">
        <v>241</v>
      </c>
      <c r="AE29" s="696"/>
      <c r="AF29" s="696"/>
      <c r="AG29" s="696"/>
      <c r="AH29" s="696"/>
      <c r="AI29" s="696"/>
      <c r="AJ29" s="696"/>
      <c r="AK29" s="696"/>
      <c r="AL29" s="660" t="s">
        <v>241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306</v>
      </c>
      <c r="CE29" s="677"/>
      <c r="CF29" s="654" t="s">
        <v>72</v>
      </c>
      <c r="CG29" s="655"/>
      <c r="CH29" s="655"/>
      <c r="CI29" s="655"/>
      <c r="CJ29" s="655"/>
      <c r="CK29" s="655"/>
      <c r="CL29" s="655"/>
      <c r="CM29" s="655"/>
      <c r="CN29" s="655"/>
      <c r="CO29" s="655"/>
      <c r="CP29" s="655"/>
      <c r="CQ29" s="656"/>
      <c r="CR29" s="657">
        <v>2854673</v>
      </c>
      <c r="CS29" s="670"/>
      <c r="CT29" s="670"/>
      <c r="CU29" s="670"/>
      <c r="CV29" s="670"/>
      <c r="CW29" s="670"/>
      <c r="CX29" s="670"/>
      <c r="CY29" s="671"/>
      <c r="CZ29" s="660">
        <v>8.1999999999999993</v>
      </c>
      <c r="DA29" s="672"/>
      <c r="DB29" s="672"/>
      <c r="DC29" s="673"/>
      <c r="DD29" s="663">
        <v>2820255</v>
      </c>
      <c r="DE29" s="670"/>
      <c r="DF29" s="670"/>
      <c r="DG29" s="670"/>
      <c r="DH29" s="670"/>
      <c r="DI29" s="670"/>
      <c r="DJ29" s="670"/>
      <c r="DK29" s="671"/>
      <c r="DL29" s="663">
        <v>2430019</v>
      </c>
      <c r="DM29" s="670"/>
      <c r="DN29" s="670"/>
      <c r="DO29" s="670"/>
      <c r="DP29" s="670"/>
      <c r="DQ29" s="670"/>
      <c r="DR29" s="670"/>
      <c r="DS29" s="670"/>
      <c r="DT29" s="670"/>
      <c r="DU29" s="670"/>
      <c r="DV29" s="671"/>
      <c r="DW29" s="660">
        <v>14.8</v>
      </c>
      <c r="DX29" s="672"/>
      <c r="DY29" s="672"/>
      <c r="DZ29" s="672"/>
      <c r="EA29" s="672"/>
      <c r="EB29" s="672"/>
      <c r="EC29" s="684"/>
    </row>
    <row r="30" spans="2:133" ht="11.25" customHeight="1" x14ac:dyDescent="0.2">
      <c r="B30" s="654" t="s">
        <v>307</v>
      </c>
      <c r="C30" s="655"/>
      <c r="D30" s="655"/>
      <c r="E30" s="655"/>
      <c r="F30" s="655"/>
      <c r="G30" s="655"/>
      <c r="H30" s="655"/>
      <c r="I30" s="655"/>
      <c r="J30" s="655"/>
      <c r="K30" s="655"/>
      <c r="L30" s="655"/>
      <c r="M30" s="655"/>
      <c r="N30" s="655"/>
      <c r="O30" s="655"/>
      <c r="P30" s="655"/>
      <c r="Q30" s="656"/>
      <c r="R30" s="657">
        <v>7095620</v>
      </c>
      <c r="S30" s="658"/>
      <c r="T30" s="658"/>
      <c r="U30" s="658"/>
      <c r="V30" s="658"/>
      <c r="W30" s="658"/>
      <c r="X30" s="658"/>
      <c r="Y30" s="659"/>
      <c r="Z30" s="695">
        <v>19.899999999999999</v>
      </c>
      <c r="AA30" s="695"/>
      <c r="AB30" s="695"/>
      <c r="AC30" s="695"/>
      <c r="AD30" s="696" t="s">
        <v>132</v>
      </c>
      <c r="AE30" s="696"/>
      <c r="AF30" s="696"/>
      <c r="AG30" s="696"/>
      <c r="AH30" s="696"/>
      <c r="AI30" s="696"/>
      <c r="AJ30" s="696"/>
      <c r="AK30" s="696"/>
      <c r="AL30" s="660" t="s">
        <v>132</v>
      </c>
      <c r="AM30" s="661"/>
      <c r="AN30" s="661"/>
      <c r="AO30" s="697"/>
      <c r="AP30" s="715" t="s">
        <v>224</v>
      </c>
      <c r="AQ30" s="716"/>
      <c r="AR30" s="716"/>
      <c r="AS30" s="716"/>
      <c r="AT30" s="716"/>
      <c r="AU30" s="716"/>
      <c r="AV30" s="716"/>
      <c r="AW30" s="716"/>
      <c r="AX30" s="716"/>
      <c r="AY30" s="716"/>
      <c r="AZ30" s="716"/>
      <c r="BA30" s="716"/>
      <c r="BB30" s="716"/>
      <c r="BC30" s="716"/>
      <c r="BD30" s="716"/>
      <c r="BE30" s="716"/>
      <c r="BF30" s="717"/>
      <c r="BG30" s="715" t="s">
        <v>308</v>
      </c>
      <c r="BH30" s="729"/>
      <c r="BI30" s="729"/>
      <c r="BJ30" s="729"/>
      <c r="BK30" s="729"/>
      <c r="BL30" s="729"/>
      <c r="BM30" s="729"/>
      <c r="BN30" s="729"/>
      <c r="BO30" s="729"/>
      <c r="BP30" s="729"/>
      <c r="BQ30" s="730"/>
      <c r="BR30" s="715" t="s">
        <v>309</v>
      </c>
      <c r="BS30" s="729"/>
      <c r="BT30" s="729"/>
      <c r="BU30" s="729"/>
      <c r="BV30" s="729"/>
      <c r="BW30" s="729"/>
      <c r="BX30" s="729"/>
      <c r="BY30" s="729"/>
      <c r="BZ30" s="729"/>
      <c r="CA30" s="729"/>
      <c r="CB30" s="730"/>
      <c r="CD30" s="678"/>
      <c r="CE30" s="679"/>
      <c r="CF30" s="654" t="s">
        <v>310</v>
      </c>
      <c r="CG30" s="655"/>
      <c r="CH30" s="655"/>
      <c r="CI30" s="655"/>
      <c r="CJ30" s="655"/>
      <c r="CK30" s="655"/>
      <c r="CL30" s="655"/>
      <c r="CM30" s="655"/>
      <c r="CN30" s="655"/>
      <c r="CO30" s="655"/>
      <c r="CP30" s="655"/>
      <c r="CQ30" s="656"/>
      <c r="CR30" s="657">
        <v>2783738</v>
      </c>
      <c r="CS30" s="658"/>
      <c r="CT30" s="658"/>
      <c r="CU30" s="658"/>
      <c r="CV30" s="658"/>
      <c r="CW30" s="658"/>
      <c r="CX30" s="658"/>
      <c r="CY30" s="659"/>
      <c r="CZ30" s="660">
        <v>8</v>
      </c>
      <c r="DA30" s="672"/>
      <c r="DB30" s="672"/>
      <c r="DC30" s="673"/>
      <c r="DD30" s="663">
        <v>2750416</v>
      </c>
      <c r="DE30" s="658"/>
      <c r="DF30" s="658"/>
      <c r="DG30" s="658"/>
      <c r="DH30" s="658"/>
      <c r="DI30" s="658"/>
      <c r="DJ30" s="658"/>
      <c r="DK30" s="659"/>
      <c r="DL30" s="663">
        <v>2360956</v>
      </c>
      <c r="DM30" s="658"/>
      <c r="DN30" s="658"/>
      <c r="DO30" s="658"/>
      <c r="DP30" s="658"/>
      <c r="DQ30" s="658"/>
      <c r="DR30" s="658"/>
      <c r="DS30" s="658"/>
      <c r="DT30" s="658"/>
      <c r="DU30" s="658"/>
      <c r="DV30" s="659"/>
      <c r="DW30" s="660">
        <v>14.4</v>
      </c>
      <c r="DX30" s="672"/>
      <c r="DY30" s="672"/>
      <c r="DZ30" s="672"/>
      <c r="EA30" s="672"/>
      <c r="EB30" s="672"/>
      <c r="EC30" s="684"/>
    </row>
    <row r="31" spans="2:133" ht="11.25" customHeight="1" x14ac:dyDescent="0.2">
      <c r="B31" s="732" t="s">
        <v>311</v>
      </c>
      <c r="C31" s="733"/>
      <c r="D31" s="733"/>
      <c r="E31" s="733"/>
      <c r="F31" s="733"/>
      <c r="G31" s="733"/>
      <c r="H31" s="733"/>
      <c r="I31" s="733"/>
      <c r="J31" s="733"/>
      <c r="K31" s="733"/>
      <c r="L31" s="733"/>
      <c r="M31" s="733"/>
      <c r="N31" s="733"/>
      <c r="O31" s="733"/>
      <c r="P31" s="733"/>
      <c r="Q31" s="734"/>
      <c r="R31" s="657" t="s">
        <v>132</v>
      </c>
      <c r="S31" s="658"/>
      <c r="T31" s="658"/>
      <c r="U31" s="658"/>
      <c r="V31" s="658"/>
      <c r="W31" s="658"/>
      <c r="X31" s="658"/>
      <c r="Y31" s="659"/>
      <c r="Z31" s="695" t="s">
        <v>241</v>
      </c>
      <c r="AA31" s="695"/>
      <c r="AB31" s="695"/>
      <c r="AC31" s="695"/>
      <c r="AD31" s="696" t="s">
        <v>241</v>
      </c>
      <c r="AE31" s="696"/>
      <c r="AF31" s="696"/>
      <c r="AG31" s="696"/>
      <c r="AH31" s="696"/>
      <c r="AI31" s="696"/>
      <c r="AJ31" s="696"/>
      <c r="AK31" s="696"/>
      <c r="AL31" s="660" t="s">
        <v>241</v>
      </c>
      <c r="AM31" s="661"/>
      <c r="AN31" s="661"/>
      <c r="AO31" s="697"/>
      <c r="AP31" s="723" t="s">
        <v>312</v>
      </c>
      <c r="AQ31" s="724"/>
      <c r="AR31" s="724"/>
      <c r="AS31" s="724"/>
      <c r="AT31" s="725" t="s">
        <v>313</v>
      </c>
      <c r="AU31" s="218"/>
      <c r="AV31" s="218"/>
      <c r="AW31" s="218"/>
      <c r="AX31" s="712" t="s">
        <v>189</v>
      </c>
      <c r="AY31" s="713"/>
      <c r="AZ31" s="713"/>
      <c r="BA31" s="713"/>
      <c r="BB31" s="713"/>
      <c r="BC31" s="713"/>
      <c r="BD31" s="713"/>
      <c r="BE31" s="713"/>
      <c r="BF31" s="714"/>
      <c r="BG31" s="719">
        <v>99.4</v>
      </c>
      <c r="BH31" s="720"/>
      <c r="BI31" s="720"/>
      <c r="BJ31" s="720"/>
      <c r="BK31" s="720"/>
      <c r="BL31" s="720"/>
      <c r="BM31" s="721">
        <v>98.3</v>
      </c>
      <c r="BN31" s="720"/>
      <c r="BO31" s="720"/>
      <c r="BP31" s="720"/>
      <c r="BQ31" s="722"/>
      <c r="BR31" s="719">
        <v>99.4</v>
      </c>
      <c r="BS31" s="720"/>
      <c r="BT31" s="720"/>
      <c r="BU31" s="720"/>
      <c r="BV31" s="720"/>
      <c r="BW31" s="720"/>
      <c r="BX31" s="721">
        <v>98.1</v>
      </c>
      <c r="BY31" s="720"/>
      <c r="BZ31" s="720"/>
      <c r="CA31" s="720"/>
      <c r="CB31" s="722"/>
      <c r="CD31" s="678"/>
      <c r="CE31" s="679"/>
      <c r="CF31" s="654" t="s">
        <v>314</v>
      </c>
      <c r="CG31" s="655"/>
      <c r="CH31" s="655"/>
      <c r="CI31" s="655"/>
      <c r="CJ31" s="655"/>
      <c r="CK31" s="655"/>
      <c r="CL31" s="655"/>
      <c r="CM31" s="655"/>
      <c r="CN31" s="655"/>
      <c r="CO31" s="655"/>
      <c r="CP31" s="655"/>
      <c r="CQ31" s="656"/>
      <c r="CR31" s="657">
        <v>70935</v>
      </c>
      <c r="CS31" s="670"/>
      <c r="CT31" s="670"/>
      <c r="CU31" s="670"/>
      <c r="CV31" s="670"/>
      <c r="CW31" s="670"/>
      <c r="CX31" s="670"/>
      <c r="CY31" s="671"/>
      <c r="CZ31" s="660">
        <v>0.2</v>
      </c>
      <c r="DA31" s="672"/>
      <c r="DB31" s="672"/>
      <c r="DC31" s="673"/>
      <c r="DD31" s="663">
        <v>69839</v>
      </c>
      <c r="DE31" s="670"/>
      <c r="DF31" s="670"/>
      <c r="DG31" s="670"/>
      <c r="DH31" s="670"/>
      <c r="DI31" s="670"/>
      <c r="DJ31" s="670"/>
      <c r="DK31" s="671"/>
      <c r="DL31" s="663">
        <v>69063</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2">
      <c r="B32" s="654" t="s">
        <v>315</v>
      </c>
      <c r="C32" s="655"/>
      <c r="D32" s="655"/>
      <c r="E32" s="655"/>
      <c r="F32" s="655"/>
      <c r="G32" s="655"/>
      <c r="H32" s="655"/>
      <c r="I32" s="655"/>
      <c r="J32" s="655"/>
      <c r="K32" s="655"/>
      <c r="L32" s="655"/>
      <c r="M32" s="655"/>
      <c r="N32" s="655"/>
      <c r="O32" s="655"/>
      <c r="P32" s="655"/>
      <c r="Q32" s="656"/>
      <c r="R32" s="657">
        <v>2189386</v>
      </c>
      <c r="S32" s="658"/>
      <c r="T32" s="658"/>
      <c r="U32" s="658"/>
      <c r="V32" s="658"/>
      <c r="W32" s="658"/>
      <c r="X32" s="658"/>
      <c r="Y32" s="659"/>
      <c r="Z32" s="695">
        <v>6.1</v>
      </c>
      <c r="AA32" s="695"/>
      <c r="AB32" s="695"/>
      <c r="AC32" s="695"/>
      <c r="AD32" s="696" t="s">
        <v>132</v>
      </c>
      <c r="AE32" s="696"/>
      <c r="AF32" s="696"/>
      <c r="AG32" s="696"/>
      <c r="AH32" s="696"/>
      <c r="AI32" s="696"/>
      <c r="AJ32" s="696"/>
      <c r="AK32" s="696"/>
      <c r="AL32" s="660" t="s">
        <v>132</v>
      </c>
      <c r="AM32" s="661"/>
      <c r="AN32" s="661"/>
      <c r="AO32" s="697"/>
      <c r="AP32" s="698"/>
      <c r="AQ32" s="699"/>
      <c r="AR32" s="699"/>
      <c r="AS32" s="699"/>
      <c r="AT32" s="726"/>
      <c r="AU32" s="214" t="s">
        <v>316</v>
      </c>
      <c r="AX32" s="654" t="s">
        <v>317</v>
      </c>
      <c r="AY32" s="655"/>
      <c r="AZ32" s="655"/>
      <c r="BA32" s="655"/>
      <c r="BB32" s="655"/>
      <c r="BC32" s="655"/>
      <c r="BD32" s="655"/>
      <c r="BE32" s="655"/>
      <c r="BF32" s="656"/>
      <c r="BG32" s="728">
        <v>99.2</v>
      </c>
      <c r="BH32" s="670"/>
      <c r="BI32" s="670"/>
      <c r="BJ32" s="670"/>
      <c r="BK32" s="670"/>
      <c r="BL32" s="670"/>
      <c r="BM32" s="661">
        <v>97.8</v>
      </c>
      <c r="BN32" s="670"/>
      <c r="BO32" s="670"/>
      <c r="BP32" s="670"/>
      <c r="BQ32" s="693"/>
      <c r="BR32" s="728">
        <v>99.3</v>
      </c>
      <c r="BS32" s="670"/>
      <c r="BT32" s="670"/>
      <c r="BU32" s="670"/>
      <c r="BV32" s="670"/>
      <c r="BW32" s="670"/>
      <c r="BX32" s="661">
        <v>97.7</v>
      </c>
      <c r="BY32" s="670"/>
      <c r="BZ32" s="670"/>
      <c r="CA32" s="670"/>
      <c r="CB32" s="693"/>
      <c r="CD32" s="680"/>
      <c r="CE32" s="681"/>
      <c r="CF32" s="654" t="s">
        <v>318</v>
      </c>
      <c r="CG32" s="655"/>
      <c r="CH32" s="655"/>
      <c r="CI32" s="655"/>
      <c r="CJ32" s="655"/>
      <c r="CK32" s="655"/>
      <c r="CL32" s="655"/>
      <c r="CM32" s="655"/>
      <c r="CN32" s="655"/>
      <c r="CO32" s="655"/>
      <c r="CP32" s="655"/>
      <c r="CQ32" s="656"/>
      <c r="CR32" s="657" t="s">
        <v>132</v>
      </c>
      <c r="CS32" s="658"/>
      <c r="CT32" s="658"/>
      <c r="CU32" s="658"/>
      <c r="CV32" s="658"/>
      <c r="CW32" s="658"/>
      <c r="CX32" s="658"/>
      <c r="CY32" s="659"/>
      <c r="CZ32" s="660" t="s">
        <v>132</v>
      </c>
      <c r="DA32" s="672"/>
      <c r="DB32" s="672"/>
      <c r="DC32" s="673"/>
      <c r="DD32" s="663" t="s">
        <v>132</v>
      </c>
      <c r="DE32" s="658"/>
      <c r="DF32" s="658"/>
      <c r="DG32" s="658"/>
      <c r="DH32" s="658"/>
      <c r="DI32" s="658"/>
      <c r="DJ32" s="658"/>
      <c r="DK32" s="659"/>
      <c r="DL32" s="663" t="s">
        <v>241</v>
      </c>
      <c r="DM32" s="658"/>
      <c r="DN32" s="658"/>
      <c r="DO32" s="658"/>
      <c r="DP32" s="658"/>
      <c r="DQ32" s="658"/>
      <c r="DR32" s="658"/>
      <c r="DS32" s="658"/>
      <c r="DT32" s="658"/>
      <c r="DU32" s="658"/>
      <c r="DV32" s="659"/>
      <c r="DW32" s="660" t="s">
        <v>241</v>
      </c>
      <c r="DX32" s="672"/>
      <c r="DY32" s="672"/>
      <c r="DZ32" s="672"/>
      <c r="EA32" s="672"/>
      <c r="EB32" s="672"/>
      <c r="EC32" s="684"/>
    </row>
    <row r="33" spans="2:133" ht="11.25" customHeight="1" x14ac:dyDescent="0.2">
      <c r="B33" s="654" t="s">
        <v>319</v>
      </c>
      <c r="C33" s="655"/>
      <c r="D33" s="655"/>
      <c r="E33" s="655"/>
      <c r="F33" s="655"/>
      <c r="G33" s="655"/>
      <c r="H33" s="655"/>
      <c r="I33" s="655"/>
      <c r="J33" s="655"/>
      <c r="K33" s="655"/>
      <c r="L33" s="655"/>
      <c r="M33" s="655"/>
      <c r="N33" s="655"/>
      <c r="O33" s="655"/>
      <c r="P33" s="655"/>
      <c r="Q33" s="656"/>
      <c r="R33" s="657">
        <v>19754</v>
      </c>
      <c r="S33" s="658"/>
      <c r="T33" s="658"/>
      <c r="U33" s="658"/>
      <c r="V33" s="658"/>
      <c r="W33" s="658"/>
      <c r="X33" s="658"/>
      <c r="Y33" s="659"/>
      <c r="Z33" s="695">
        <v>0.1</v>
      </c>
      <c r="AA33" s="695"/>
      <c r="AB33" s="695"/>
      <c r="AC33" s="695"/>
      <c r="AD33" s="696">
        <v>6411</v>
      </c>
      <c r="AE33" s="696"/>
      <c r="AF33" s="696"/>
      <c r="AG33" s="696"/>
      <c r="AH33" s="696"/>
      <c r="AI33" s="696"/>
      <c r="AJ33" s="696"/>
      <c r="AK33" s="696"/>
      <c r="AL33" s="660">
        <v>0</v>
      </c>
      <c r="AM33" s="661"/>
      <c r="AN33" s="661"/>
      <c r="AO33" s="697"/>
      <c r="AP33" s="700"/>
      <c r="AQ33" s="701"/>
      <c r="AR33" s="701"/>
      <c r="AS33" s="701"/>
      <c r="AT33" s="727"/>
      <c r="AU33" s="219"/>
      <c r="AV33" s="219"/>
      <c r="AW33" s="219"/>
      <c r="AX33" s="638" t="s">
        <v>320</v>
      </c>
      <c r="AY33" s="639"/>
      <c r="AZ33" s="639"/>
      <c r="BA33" s="639"/>
      <c r="BB33" s="639"/>
      <c r="BC33" s="639"/>
      <c r="BD33" s="639"/>
      <c r="BE33" s="639"/>
      <c r="BF33" s="640"/>
      <c r="BG33" s="718">
        <v>99.6</v>
      </c>
      <c r="BH33" s="642"/>
      <c r="BI33" s="642"/>
      <c r="BJ33" s="642"/>
      <c r="BK33" s="642"/>
      <c r="BL33" s="642"/>
      <c r="BM33" s="688">
        <v>98.8</v>
      </c>
      <c r="BN33" s="642"/>
      <c r="BO33" s="642"/>
      <c r="BP33" s="642"/>
      <c r="BQ33" s="705"/>
      <c r="BR33" s="718">
        <v>99.5</v>
      </c>
      <c r="BS33" s="642"/>
      <c r="BT33" s="642"/>
      <c r="BU33" s="642"/>
      <c r="BV33" s="642"/>
      <c r="BW33" s="642"/>
      <c r="BX33" s="688">
        <v>98.6</v>
      </c>
      <c r="BY33" s="642"/>
      <c r="BZ33" s="642"/>
      <c r="CA33" s="642"/>
      <c r="CB33" s="705"/>
      <c r="CD33" s="654" t="s">
        <v>321</v>
      </c>
      <c r="CE33" s="655"/>
      <c r="CF33" s="655"/>
      <c r="CG33" s="655"/>
      <c r="CH33" s="655"/>
      <c r="CI33" s="655"/>
      <c r="CJ33" s="655"/>
      <c r="CK33" s="655"/>
      <c r="CL33" s="655"/>
      <c r="CM33" s="655"/>
      <c r="CN33" s="655"/>
      <c r="CO33" s="655"/>
      <c r="CP33" s="655"/>
      <c r="CQ33" s="656"/>
      <c r="CR33" s="657">
        <v>10078738</v>
      </c>
      <c r="CS33" s="670"/>
      <c r="CT33" s="670"/>
      <c r="CU33" s="670"/>
      <c r="CV33" s="670"/>
      <c r="CW33" s="670"/>
      <c r="CX33" s="670"/>
      <c r="CY33" s="671"/>
      <c r="CZ33" s="660">
        <v>28.9</v>
      </c>
      <c r="DA33" s="672"/>
      <c r="DB33" s="672"/>
      <c r="DC33" s="673"/>
      <c r="DD33" s="663">
        <v>8063068</v>
      </c>
      <c r="DE33" s="670"/>
      <c r="DF33" s="670"/>
      <c r="DG33" s="670"/>
      <c r="DH33" s="670"/>
      <c r="DI33" s="670"/>
      <c r="DJ33" s="670"/>
      <c r="DK33" s="671"/>
      <c r="DL33" s="663">
        <v>5573997</v>
      </c>
      <c r="DM33" s="670"/>
      <c r="DN33" s="670"/>
      <c r="DO33" s="670"/>
      <c r="DP33" s="670"/>
      <c r="DQ33" s="670"/>
      <c r="DR33" s="670"/>
      <c r="DS33" s="670"/>
      <c r="DT33" s="670"/>
      <c r="DU33" s="670"/>
      <c r="DV33" s="671"/>
      <c r="DW33" s="660">
        <v>34</v>
      </c>
      <c r="DX33" s="672"/>
      <c r="DY33" s="672"/>
      <c r="DZ33" s="672"/>
      <c r="EA33" s="672"/>
      <c r="EB33" s="672"/>
      <c r="EC33" s="684"/>
    </row>
    <row r="34" spans="2:133" ht="11.25" customHeight="1" x14ac:dyDescent="0.2">
      <c r="B34" s="654" t="s">
        <v>322</v>
      </c>
      <c r="C34" s="655"/>
      <c r="D34" s="655"/>
      <c r="E34" s="655"/>
      <c r="F34" s="655"/>
      <c r="G34" s="655"/>
      <c r="H34" s="655"/>
      <c r="I34" s="655"/>
      <c r="J34" s="655"/>
      <c r="K34" s="655"/>
      <c r="L34" s="655"/>
      <c r="M34" s="655"/>
      <c r="N34" s="655"/>
      <c r="O34" s="655"/>
      <c r="P34" s="655"/>
      <c r="Q34" s="656"/>
      <c r="R34" s="657">
        <v>7204</v>
      </c>
      <c r="S34" s="658"/>
      <c r="T34" s="658"/>
      <c r="U34" s="658"/>
      <c r="V34" s="658"/>
      <c r="W34" s="658"/>
      <c r="X34" s="658"/>
      <c r="Y34" s="659"/>
      <c r="Z34" s="695">
        <v>0</v>
      </c>
      <c r="AA34" s="695"/>
      <c r="AB34" s="695"/>
      <c r="AC34" s="695"/>
      <c r="AD34" s="696" t="s">
        <v>132</v>
      </c>
      <c r="AE34" s="696"/>
      <c r="AF34" s="696"/>
      <c r="AG34" s="696"/>
      <c r="AH34" s="696"/>
      <c r="AI34" s="696"/>
      <c r="AJ34" s="696"/>
      <c r="AK34" s="696"/>
      <c r="AL34" s="660" t="s">
        <v>132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323</v>
      </c>
      <c r="CE34" s="655"/>
      <c r="CF34" s="655"/>
      <c r="CG34" s="655"/>
      <c r="CH34" s="655"/>
      <c r="CI34" s="655"/>
      <c r="CJ34" s="655"/>
      <c r="CK34" s="655"/>
      <c r="CL34" s="655"/>
      <c r="CM34" s="655"/>
      <c r="CN34" s="655"/>
      <c r="CO34" s="655"/>
      <c r="CP34" s="655"/>
      <c r="CQ34" s="656"/>
      <c r="CR34" s="657">
        <v>3135878</v>
      </c>
      <c r="CS34" s="658"/>
      <c r="CT34" s="658"/>
      <c r="CU34" s="658"/>
      <c r="CV34" s="658"/>
      <c r="CW34" s="658"/>
      <c r="CX34" s="658"/>
      <c r="CY34" s="659"/>
      <c r="CZ34" s="660">
        <v>9</v>
      </c>
      <c r="DA34" s="672"/>
      <c r="DB34" s="672"/>
      <c r="DC34" s="673"/>
      <c r="DD34" s="663">
        <v>2261078</v>
      </c>
      <c r="DE34" s="658"/>
      <c r="DF34" s="658"/>
      <c r="DG34" s="658"/>
      <c r="DH34" s="658"/>
      <c r="DI34" s="658"/>
      <c r="DJ34" s="658"/>
      <c r="DK34" s="659"/>
      <c r="DL34" s="663">
        <v>1976443</v>
      </c>
      <c r="DM34" s="658"/>
      <c r="DN34" s="658"/>
      <c r="DO34" s="658"/>
      <c r="DP34" s="658"/>
      <c r="DQ34" s="658"/>
      <c r="DR34" s="658"/>
      <c r="DS34" s="658"/>
      <c r="DT34" s="658"/>
      <c r="DU34" s="658"/>
      <c r="DV34" s="659"/>
      <c r="DW34" s="660">
        <v>12.1</v>
      </c>
      <c r="DX34" s="672"/>
      <c r="DY34" s="672"/>
      <c r="DZ34" s="672"/>
      <c r="EA34" s="672"/>
      <c r="EB34" s="672"/>
      <c r="EC34" s="684"/>
    </row>
    <row r="35" spans="2:133" ht="11.25" customHeight="1" x14ac:dyDescent="0.2">
      <c r="B35" s="654" t="s">
        <v>324</v>
      </c>
      <c r="C35" s="655"/>
      <c r="D35" s="655"/>
      <c r="E35" s="655"/>
      <c r="F35" s="655"/>
      <c r="G35" s="655"/>
      <c r="H35" s="655"/>
      <c r="I35" s="655"/>
      <c r="J35" s="655"/>
      <c r="K35" s="655"/>
      <c r="L35" s="655"/>
      <c r="M35" s="655"/>
      <c r="N35" s="655"/>
      <c r="O35" s="655"/>
      <c r="P35" s="655"/>
      <c r="Q35" s="656"/>
      <c r="R35" s="657">
        <v>2742553</v>
      </c>
      <c r="S35" s="658"/>
      <c r="T35" s="658"/>
      <c r="U35" s="658"/>
      <c r="V35" s="658"/>
      <c r="W35" s="658"/>
      <c r="X35" s="658"/>
      <c r="Y35" s="659"/>
      <c r="Z35" s="695">
        <v>7.7</v>
      </c>
      <c r="AA35" s="695"/>
      <c r="AB35" s="695"/>
      <c r="AC35" s="695"/>
      <c r="AD35" s="696" t="s">
        <v>241</v>
      </c>
      <c r="AE35" s="696"/>
      <c r="AF35" s="696"/>
      <c r="AG35" s="696"/>
      <c r="AH35" s="696"/>
      <c r="AI35" s="696"/>
      <c r="AJ35" s="696"/>
      <c r="AK35" s="696"/>
      <c r="AL35" s="660" t="s">
        <v>241</v>
      </c>
      <c r="AM35" s="661"/>
      <c r="AN35" s="661"/>
      <c r="AO35" s="697"/>
      <c r="AP35" s="222"/>
      <c r="AQ35" s="715" t="s">
        <v>325</v>
      </c>
      <c r="AR35" s="716"/>
      <c r="AS35" s="716"/>
      <c r="AT35" s="716"/>
      <c r="AU35" s="716"/>
      <c r="AV35" s="716"/>
      <c r="AW35" s="716"/>
      <c r="AX35" s="716"/>
      <c r="AY35" s="716"/>
      <c r="AZ35" s="716"/>
      <c r="BA35" s="716"/>
      <c r="BB35" s="716"/>
      <c r="BC35" s="716"/>
      <c r="BD35" s="716"/>
      <c r="BE35" s="716"/>
      <c r="BF35" s="717"/>
      <c r="BG35" s="715" t="s">
        <v>326</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327</v>
      </c>
      <c r="CE35" s="655"/>
      <c r="CF35" s="655"/>
      <c r="CG35" s="655"/>
      <c r="CH35" s="655"/>
      <c r="CI35" s="655"/>
      <c r="CJ35" s="655"/>
      <c r="CK35" s="655"/>
      <c r="CL35" s="655"/>
      <c r="CM35" s="655"/>
      <c r="CN35" s="655"/>
      <c r="CO35" s="655"/>
      <c r="CP35" s="655"/>
      <c r="CQ35" s="656"/>
      <c r="CR35" s="657">
        <v>234101</v>
      </c>
      <c r="CS35" s="670"/>
      <c r="CT35" s="670"/>
      <c r="CU35" s="670"/>
      <c r="CV35" s="670"/>
      <c r="CW35" s="670"/>
      <c r="CX35" s="670"/>
      <c r="CY35" s="671"/>
      <c r="CZ35" s="660">
        <v>0.7</v>
      </c>
      <c r="DA35" s="672"/>
      <c r="DB35" s="672"/>
      <c r="DC35" s="673"/>
      <c r="DD35" s="663">
        <v>141303</v>
      </c>
      <c r="DE35" s="670"/>
      <c r="DF35" s="670"/>
      <c r="DG35" s="670"/>
      <c r="DH35" s="670"/>
      <c r="DI35" s="670"/>
      <c r="DJ35" s="670"/>
      <c r="DK35" s="671"/>
      <c r="DL35" s="663">
        <v>131492</v>
      </c>
      <c r="DM35" s="670"/>
      <c r="DN35" s="670"/>
      <c r="DO35" s="670"/>
      <c r="DP35" s="670"/>
      <c r="DQ35" s="670"/>
      <c r="DR35" s="670"/>
      <c r="DS35" s="670"/>
      <c r="DT35" s="670"/>
      <c r="DU35" s="670"/>
      <c r="DV35" s="671"/>
      <c r="DW35" s="660">
        <v>0.8</v>
      </c>
      <c r="DX35" s="672"/>
      <c r="DY35" s="672"/>
      <c r="DZ35" s="672"/>
      <c r="EA35" s="672"/>
      <c r="EB35" s="672"/>
      <c r="EC35" s="684"/>
    </row>
    <row r="36" spans="2:133" ht="11.25" customHeight="1" x14ac:dyDescent="0.2">
      <c r="B36" s="654" t="s">
        <v>328</v>
      </c>
      <c r="C36" s="655"/>
      <c r="D36" s="655"/>
      <c r="E36" s="655"/>
      <c r="F36" s="655"/>
      <c r="G36" s="655"/>
      <c r="H36" s="655"/>
      <c r="I36" s="655"/>
      <c r="J36" s="655"/>
      <c r="K36" s="655"/>
      <c r="L36" s="655"/>
      <c r="M36" s="655"/>
      <c r="N36" s="655"/>
      <c r="O36" s="655"/>
      <c r="P36" s="655"/>
      <c r="Q36" s="656"/>
      <c r="R36" s="657">
        <v>453928</v>
      </c>
      <c r="S36" s="658"/>
      <c r="T36" s="658"/>
      <c r="U36" s="658"/>
      <c r="V36" s="658"/>
      <c r="W36" s="658"/>
      <c r="X36" s="658"/>
      <c r="Y36" s="659"/>
      <c r="Z36" s="695">
        <v>1.3</v>
      </c>
      <c r="AA36" s="695"/>
      <c r="AB36" s="695"/>
      <c r="AC36" s="695"/>
      <c r="AD36" s="696" t="s">
        <v>241</v>
      </c>
      <c r="AE36" s="696"/>
      <c r="AF36" s="696"/>
      <c r="AG36" s="696"/>
      <c r="AH36" s="696"/>
      <c r="AI36" s="696"/>
      <c r="AJ36" s="696"/>
      <c r="AK36" s="696"/>
      <c r="AL36" s="660" t="s">
        <v>132</v>
      </c>
      <c r="AM36" s="661"/>
      <c r="AN36" s="661"/>
      <c r="AO36" s="697"/>
      <c r="AP36" s="222"/>
      <c r="AQ36" s="706" t="s">
        <v>329</v>
      </c>
      <c r="AR36" s="707"/>
      <c r="AS36" s="707"/>
      <c r="AT36" s="707"/>
      <c r="AU36" s="707"/>
      <c r="AV36" s="707"/>
      <c r="AW36" s="707"/>
      <c r="AX36" s="707"/>
      <c r="AY36" s="708"/>
      <c r="AZ36" s="709">
        <v>3186126</v>
      </c>
      <c r="BA36" s="710"/>
      <c r="BB36" s="710"/>
      <c r="BC36" s="710"/>
      <c r="BD36" s="710"/>
      <c r="BE36" s="710"/>
      <c r="BF36" s="711"/>
      <c r="BG36" s="712" t="s">
        <v>330</v>
      </c>
      <c r="BH36" s="713"/>
      <c r="BI36" s="713"/>
      <c r="BJ36" s="713"/>
      <c r="BK36" s="713"/>
      <c r="BL36" s="713"/>
      <c r="BM36" s="713"/>
      <c r="BN36" s="713"/>
      <c r="BO36" s="713"/>
      <c r="BP36" s="713"/>
      <c r="BQ36" s="713"/>
      <c r="BR36" s="713"/>
      <c r="BS36" s="713"/>
      <c r="BT36" s="713"/>
      <c r="BU36" s="714"/>
      <c r="BV36" s="709">
        <v>8366</v>
      </c>
      <c r="BW36" s="710"/>
      <c r="BX36" s="710"/>
      <c r="BY36" s="710"/>
      <c r="BZ36" s="710"/>
      <c r="CA36" s="710"/>
      <c r="CB36" s="711"/>
      <c r="CD36" s="654" t="s">
        <v>331</v>
      </c>
      <c r="CE36" s="655"/>
      <c r="CF36" s="655"/>
      <c r="CG36" s="655"/>
      <c r="CH36" s="655"/>
      <c r="CI36" s="655"/>
      <c r="CJ36" s="655"/>
      <c r="CK36" s="655"/>
      <c r="CL36" s="655"/>
      <c r="CM36" s="655"/>
      <c r="CN36" s="655"/>
      <c r="CO36" s="655"/>
      <c r="CP36" s="655"/>
      <c r="CQ36" s="656"/>
      <c r="CR36" s="657">
        <v>2624533</v>
      </c>
      <c r="CS36" s="658"/>
      <c r="CT36" s="658"/>
      <c r="CU36" s="658"/>
      <c r="CV36" s="658"/>
      <c r="CW36" s="658"/>
      <c r="CX36" s="658"/>
      <c r="CY36" s="659"/>
      <c r="CZ36" s="660">
        <v>7.5</v>
      </c>
      <c r="DA36" s="672"/>
      <c r="DB36" s="672"/>
      <c r="DC36" s="673"/>
      <c r="DD36" s="663">
        <v>2302766</v>
      </c>
      <c r="DE36" s="658"/>
      <c r="DF36" s="658"/>
      <c r="DG36" s="658"/>
      <c r="DH36" s="658"/>
      <c r="DI36" s="658"/>
      <c r="DJ36" s="658"/>
      <c r="DK36" s="659"/>
      <c r="DL36" s="663">
        <v>1334182</v>
      </c>
      <c r="DM36" s="658"/>
      <c r="DN36" s="658"/>
      <c r="DO36" s="658"/>
      <c r="DP36" s="658"/>
      <c r="DQ36" s="658"/>
      <c r="DR36" s="658"/>
      <c r="DS36" s="658"/>
      <c r="DT36" s="658"/>
      <c r="DU36" s="658"/>
      <c r="DV36" s="659"/>
      <c r="DW36" s="660">
        <v>8.1</v>
      </c>
      <c r="DX36" s="672"/>
      <c r="DY36" s="672"/>
      <c r="DZ36" s="672"/>
      <c r="EA36" s="672"/>
      <c r="EB36" s="672"/>
      <c r="EC36" s="684"/>
    </row>
    <row r="37" spans="2:133" ht="11.25" customHeight="1" x14ac:dyDescent="0.2">
      <c r="B37" s="654" t="s">
        <v>332</v>
      </c>
      <c r="C37" s="655"/>
      <c r="D37" s="655"/>
      <c r="E37" s="655"/>
      <c r="F37" s="655"/>
      <c r="G37" s="655"/>
      <c r="H37" s="655"/>
      <c r="I37" s="655"/>
      <c r="J37" s="655"/>
      <c r="K37" s="655"/>
      <c r="L37" s="655"/>
      <c r="M37" s="655"/>
      <c r="N37" s="655"/>
      <c r="O37" s="655"/>
      <c r="P37" s="655"/>
      <c r="Q37" s="656"/>
      <c r="R37" s="657">
        <v>285374</v>
      </c>
      <c r="S37" s="658"/>
      <c r="T37" s="658"/>
      <c r="U37" s="658"/>
      <c r="V37" s="658"/>
      <c r="W37" s="658"/>
      <c r="X37" s="658"/>
      <c r="Y37" s="659"/>
      <c r="Z37" s="695">
        <v>0.8</v>
      </c>
      <c r="AA37" s="695"/>
      <c r="AB37" s="695"/>
      <c r="AC37" s="695"/>
      <c r="AD37" s="696">
        <v>185</v>
      </c>
      <c r="AE37" s="696"/>
      <c r="AF37" s="696"/>
      <c r="AG37" s="696"/>
      <c r="AH37" s="696"/>
      <c r="AI37" s="696"/>
      <c r="AJ37" s="696"/>
      <c r="AK37" s="696"/>
      <c r="AL37" s="660">
        <v>0</v>
      </c>
      <c r="AM37" s="661"/>
      <c r="AN37" s="661"/>
      <c r="AO37" s="697"/>
      <c r="AQ37" s="690" t="s">
        <v>333</v>
      </c>
      <c r="AR37" s="691"/>
      <c r="AS37" s="691"/>
      <c r="AT37" s="691"/>
      <c r="AU37" s="691"/>
      <c r="AV37" s="691"/>
      <c r="AW37" s="691"/>
      <c r="AX37" s="691"/>
      <c r="AY37" s="692"/>
      <c r="AZ37" s="657">
        <v>234777</v>
      </c>
      <c r="BA37" s="658"/>
      <c r="BB37" s="658"/>
      <c r="BC37" s="658"/>
      <c r="BD37" s="670"/>
      <c r="BE37" s="670"/>
      <c r="BF37" s="693"/>
      <c r="BG37" s="654" t="s">
        <v>334</v>
      </c>
      <c r="BH37" s="655"/>
      <c r="BI37" s="655"/>
      <c r="BJ37" s="655"/>
      <c r="BK37" s="655"/>
      <c r="BL37" s="655"/>
      <c r="BM37" s="655"/>
      <c r="BN37" s="655"/>
      <c r="BO37" s="655"/>
      <c r="BP37" s="655"/>
      <c r="BQ37" s="655"/>
      <c r="BR37" s="655"/>
      <c r="BS37" s="655"/>
      <c r="BT37" s="655"/>
      <c r="BU37" s="656"/>
      <c r="BV37" s="657">
        <v>-87317</v>
      </c>
      <c r="BW37" s="658"/>
      <c r="BX37" s="658"/>
      <c r="BY37" s="658"/>
      <c r="BZ37" s="658"/>
      <c r="CA37" s="658"/>
      <c r="CB37" s="694"/>
      <c r="CD37" s="654" t="s">
        <v>335</v>
      </c>
      <c r="CE37" s="655"/>
      <c r="CF37" s="655"/>
      <c r="CG37" s="655"/>
      <c r="CH37" s="655"/>
      <c r="CI37" s="655"/>
      <c r="CJ37" s="655"/>
      <c r="CK37" s="655"/>
      <c r="CL37" s="655"/>
      <c r="CM37" s="655"/>
      <c r="CN37" s="655"/>
      <c r="CO37" s="655"/>
      <c r="CP37" s="655"/>
      <c r="CQ37" s="656"/>
      <c r="CR37" s="657">
        <v>746004</v>
      </c>
      <c r="CS37" s="670"/>
      <c r="CT37" s="670"/>
      <c r="CU37" s="670"/>
      <c r="CV37" s="670"/>
      <c r="CW37" s="670"/>
      <c r="CX37" s="670"/>
      <c r="CY37" s="671"/>
      <c r="CZ37" s="660">
        <v>2.1</v>
      </c>
      <c r="DA37" s="672"/>
      <c r="DB37" s="672"/>
      <c r="DC37" s="673"/>
      <c r="DD37" s="663">
        <v>746004</v>
      </c>
      <c r="DE37" s="670"/>
      <c r="DF37" s="670"/>
      <c r="DG37" s="670"/>
      <c r="DH37" s="670"/>
      <c r="DI37" s="670"/>
      <c r="DJ37" s="670"/>
      <c r="DK37" s="671"/>
      <c r="DL37" s="663">
        <v>514995</v>
      </c>
      <c r="DM37" s="670"/>
      <c r="DN37" s="670"/>
      <c r="DO37" s="670"/>
      <c r="DP37" s="670"/>
      <c r="DQ37" s="670"/>
      <c r="DR37" s="670"/>
      <c r="DS37" s="670"/>
      <c r="DT37" s="670"/>
      <c r="DU37" s="670"/>
      <c r="DV37" s="671"/>
      <c r="DW37" s="660">
        <v>3.1</v>
      </c>
      <c r="DX37" s="672"/>
      <c r="DY37" s="672"/>
      <c r="DZ37" s="672"/>
      <c r="EA37" s="672"/>
      <c r="EB37" s="672"/>
      <c r="EC37" s="684"/>
    </row>
    <row r="38" spans="2:133" ht="11.25" customHeight="1" x14ac:dyDescent="0.2">
      <c r="B38" s="654" t="s">
        <v>336</v>
      </c>
      <c r="C38" s="655"/>
      <c r="D38" s="655"/>
      <c r="E38" s="655"/>
      <c r="F38" s="655"/>
      <c r="G38" s="655"/>
      <c r="H38" s="655"/>
      <c r="I38" s="655"/>
      <c r="J38" s="655"/>
      <c r="K38" s="655"/>
      <c r="L38" s="655"/>
      <c r="M38" s="655"/>
      <c r="N38" s="655"/>
      <c r="O38" s="655"/>
      <c r="P38" s="655"/>
      <c r="Q38" s="656"/>
      <c r="R38" s="657">
        <v>5126500</v>
      </c>
      <c r="S38" s="658"/>
      <c r="T38" s="658"/>
      <c r="U38" s="658"/>
      <c r="V38" s="658"/>
      <c r="W38" s="658"/>
      <c r="X38" s="658"/>
      <c r="Y38" s="659"/>
      <c r="Z38" s="695">
        <v>14.4</v>
      </c>
      <c r="AA38" s="695"/>
      <c r="AB38" s="695"/>
      <c r="AC38" s="695"/>
      <c r="AD38" s="696" t="s">
        <v>241</v>
      </c>
      <c r="AE38" s="696"/>
      <c r="AF38" s="696"/>
      <c r="AG38" s="696"/>
      <c r="AH38" s="696"/>
      <c r="AI38" s="696"/>
      <c r="AJ38" s="696"/>
      <c r="AK38" s="696"/>
      <c r="AL38" s="660" t="s">
        <v>132</v>
      </c>
      <c r="AM38" s="661"/>
      <c r="AN38" s="661"/>
      <c r="AO38" s="697"/>
      <c r="AQ38" s="690" t="s">
        <v>337</v>
      </c>
      <c r="AR38" s="691"/>
      <c r="AS38" s="691"/>
      <c r="AT38" s="691"/>
      <c r="AU38" s="691"/>
      <c r="AV38" s="691"/>
      <c r="AW38" s="691"/>
      <c r="AX38" s="691"/>
      <c r="AY38" s="692"/>
      <c r="AZ38" s="657">
        <v>149494</v>
      </c>
      <c r="BA38" s="658"/>
      <c r="BB38" s="658"/>
      <c r="BC38" s="658"/>
      <c r="BD38" s="670"/>
      <c r="BE38" s="670"/>
      <c r="BF38" s="693"/>
      <c r="BG38" s="654" t="s">
        <v>338</v>
      </c>
      <c r="BH38" s="655"/>
      <c r="BI38" s="655"/>
      <c r="BJ38" s="655"/>
      <c r="BK38" s="655"/>
      <c r="BL38" s="655"/>
      <c r="BM38" s="655"/>
      <c r="BN38" s="655"/>
      <c r="BO38" s="655"/>
      <c r="BP38" s="655"/>
      <c r="BQ38" s="655"/>
      <c r="BR38" s="655"/>
      <c r="BS38" s="655"/>
      <c r="BT38" s="655"/>
      <c r="BU38" s="656"/>
      <c r="BV38" s="657">
        <v>9972</v>
      </c>
      <c r="BW38" s="658"/>
      <c r="BX38" s="658"/>
      <c r="BY38" s="658"/>
      <c r="BZ38" s="658"/>
      <c r="CA38" s="658"/>
      <c r="CB38" s="694"/>
      <c r="CD38" s="654" t="s">
        <v>339</v>
      </c>
      <c r="CE38" s="655"/>
      <c r="CF38" s="655"/>
      <c r="CG38" s="655"/>
      <c r="CH38" s="655"/>
      <c r="CI38" s="655"/>
      <c r="CJ38" s="655"/>
      <c r="CK38" s="655"/>
      <c r="CL38" s="655"/>
      <c r="CM38" s="655"/>
      <c r="CN38" s="655"/>
      <c r="CO38" s="655"/>
      <c r="CP38" s="655"/>
      <c r="CQ38" s="656"/>
      <c r="CR38" s="657">
        <v>2801855</v>
      </c>
      <c r="CS38" s="658"/>
      <c r="CT38" s="658"/>
      <c r="CU38" s="658"/>
      <c r="CV38" s="658"/>
      <c r="CW38" s="658"/>
      <c r="CX38" s="658"/>
      <c r="CY38" s="659"/>
      <c r="CZ38" s="660">
        <v>8</v>
      </c>
      <c r="DA38" s="672"/>
      <c r="DB38" s="672"/>
      <c r="DC38" s="673"/>
      <c r="DD38" s="663">
        <v>2247513</v>
      </c>
      <c r="DE38" s="658"/>
      <c r="DF38" s="658"/>
      <c r="DG38" s="658"/>
      <c r="DH38" s="658"/>
      <c r="DI38" s="658"/>
      <c r="DJ38" s="658"/>
      <c r="DK38" s="659"/>
      <c r="DL38" s="663">
        <v>2131880</v>
      </c>
      <c r="DM38" s="658"/>
      <c r="DN38" s="658"/>
      <c r="DO38" s="658"/>
      <c r="DP38" s="658"/>
      <c r="DQ38" s="658"/>
      <c r="DR38" s="658"/>
      <c r="DS38" s="658"/>
      <c r="DT38" s="658"/>
      <c r="DU38" s="658"/>
      <c r="DV38" s="659"/>
      <c r="DW38" s="660">
        <v>13</v>
      </c>
      <c r="DX38" s="672"/>
      <c r="DY38" s="672"/>
      <c r="DZ38" s="672"/>
      <c r="EA38" s="672"/>
      <c r="EB38" s="672"/>
      <c r="EC38" s="684"/>
    </row>
    <row r="39" spans="2:133" ht="11.25" customHeight="1" x14ac:dyDescent="0.2">
      <c r="B39" s="654" t="s">
        <v>340</v>
      </c>
      <c r="C39" s="655"/>
      <c r="D39" s="655"/>
      <c r="E39" s="655"/>
      <c r="F39" s="655"/>
      <c r="G39" s="655"/>
      <c r="H39" s="655"/>
      <c r="I39" s="655"/>
      <c r="J39" s="655"/>
      <c r="K39" s="655"/>
      <c r="L39" s="655"/>
      <c r="M39" s="655"/>
      <c r="N39" s="655"/>
      <c r="O39" s="655"/>
      <c r="P39" s="655"/>
      <c r="Q39" s="656"/>
      <c r="R39" s="657" t="s">
        <v>132</v>
      </c>
      <c r="S39" s="658"/>
      <c r="T39" s="658"/>
      <c r="U39" s="658"/>
      <c r="V39" s="658"/>
      <c r="W39" s="658"/>
      <c r="X39" s="658"/>
      <c r="Y39" s="659"/>
      <c r="Z39" s="695" t="s">
        <v>241</v>
      </c>
      <c r="AA39" s="695"/>
      <c r="AB39" s="695"/>
      <c r="AC39" s="695"/>
      <c r="AD39" s="696" t="s">
        <v>241</v>
      </c>
      <c r="AE39" s="696"/>
      <c r="AF39" s="696"/>
      <c r="AG39" s="696"/>
      <c r="AH39" s="696"/>
      <c r="AI39" s="696"/>
      <c r="AJ39" s="696"/>
      <c r="AK39" s="696"/>
      <c r="AL39" s="660" t="s">
        <v>132</v>
      </c>
      <c r="AM39" s="661"/>
      <c r="AN39" s="661"/>
      <c r="AO39" s="697"/>
      <c r="AQ39" s="690" t="s">
        <v>341</v>
      </c>
      <c r="AR39" s="691"/>
      <c r="AS39" s="691"/>
      <c r="AT39" s="691"/>
      <c r="AU39" s="691"/>
      <c r="AV39" s="691"/>
      <c r="AW39" s="691"/>
      <c r="AX39" s="691"/>
      <c r="AY39" s="692"/>
      <c r="AZ39" s="657" t="s">
        <v>132</v>
      </c>
      <c r="BA39" s="658"/>
      <c r="BB39" s="658"/>
      <c r="BC39" s="658"/>
      <c r="BD39" s="670"/>
      <c r="BE39" s="670"/>
      <c r="BF39" s="693"/>
      <c r="BG39" s="654" t="s">
        <v>342</v>
      </c>
      <c r="BH39" s="655"/>
      <c r="BI39" s="655"/>
      <c r="BJ39" s="655"/>
      <c r="BK39" s="655"/>
      <c r="BL39" s="655"/>
      <c r="BM39" s="655"/>
      <c r="BN39" s="655"/>
      <c r="BO39" s="655"/>
      <c r="BP39" s="655"/>
      <c r="BQ39" s="655"/>
      <c r="BR39" s="655"/>
      <c r="BS39" s="655"/>
      <c r="BT39" s="655"/>
      <c r="BU39" s="656"/>
      <c r="BV39" s="657">
        <v>14898</v>
      </c>
      <c r="BW39" s="658"/>
      <c r="BX39" s="658"/>
      <c r="BY39" s="658"/>
      <c r="BZ39" s="658"/>
      <c r="CA39" s="658"/>
      <c r="CB39" s="694"/>
      <c r="CD39" s="654" t="s">
        <v>343</v>
      </c>
      <c r="CE39" s="655"/>
      <c r="CF39" s="655"/>
      <c r="CG39" s="655"/>
      <c r="CH39" s="655"/>
      <c r="CI39" s="655"/>
      <c r="CJ39" s="655"/>
      <c r="CK39" s="655"/>
      <c r="CL39" s="655"/>
      <c r="CM39" s="655"/>
      <c r="CN39" s="655"/>
      <c r="CO39" s="655"/>
      <c r="CP39" s="655"/>
      <c r="CQ39" s="656"/>
      <c r="CR39" s="657">
        <v>1253204</v>
      </c>
      <c r="CS39" s="670"/>
      <c r="CT39" s="670"/>
      <c r="CU39" s="670"/>
      <c r="CV39" s="670"/>
      <c r="CW39" s="670"/>
      <c r="CX39" s="670"/>
      <c r="CY39" s="671"/>
      <c r="CZ39" s="660">
        <v>3.6</v>
      </c>
      <c r="DA39" s="672"/>
      <c r="DB39" s="672"/>
      <c r="DC39" s="673"/>
      <c r="DD39" s="663">
        <v>1110408</v>
      </c>
      <c r="DE39" s="670"/>
      <c r="DF39" s="670"/>
      <c r="DG39" s="670"/>
      <c r="DH39" s="670"/>
      <c r="DI39" s="670"/>
      <c r="DJ39" s="670"/>
      <c r="DK39" s="671"/>
      <c r="DL39" s="663" t="s">
        <v>132</v>
      </c>
      <c r="DM39" s="670"/>
      <c r="DN39" s="670"/>
      <c r="DO39" s="670"/>
      <c r="DP39" s="670"/>
      <c r="DQ39" s="670"/>
      <c r="DR39" s="670"/>
      <c r="DS39" s="670"/>
      <c r="DT39" s="670"/>
      <c r="DU39" s="670"/>
      <c r="DV39" s="671"/>
      <c r="DW39" s="660" t="s">
        <v>241</v>
      </c>
      <c r="DX39" s="672"/>
      <c r="DY39" s="672"/>
      <c r="DZ39" s="672"/>
      <c r="EA39" s="672"/>
      <c r="EB39" s="672"/>
      <c r="EC39" s="684"/>
    </row>
    <row r="40" spans="2:133" ht="11.25" customHeight="1" x14ac:dyDescent="0.2">
      <c r="B40" s="654" t="s">
        <v>344</v>
      </c>
      <c r="C40" s="655"/>
      <c r="D40" s="655"/>
      <c r="E40" s="655"/>
      <c r="F40" s="655"/>
      <c r="G40" s="655"/>
      <c r="H40" s="655"/>
      <c r="I40" s="655"/>
      <c r="J40" s="655"/>
      <c r="K40" s="655"/>
      <c r="L40" s="655"/>
      <c r="M40" s="655"/>
      <c r="N40" s="655"/>
      <c r="O40" s="655"/>
      <c r="P40" s="655"/>
      <c r="Q40" s="656"/>
      <c r="R40" s="657">
        <v>378900</v>
      </c>
      <c r="S40" s="658"/>
      <c r="T40" s="658"/>
      <c r="U40" s="658"/>
      <c r="V40" s="658"/>
      <c r="W40" s="658"/>
      <c r="X40" s="658"/>
      <c r="Y40" s="659"/>
      <c r="Z40" s="695">
        <v>1.1000000000000001</v>
      </c>
      <c r="AA40" s="695"/>
      <c r="AB40" s="695"/>
      <c r="AC40" s="695"/>
      <c r="AD40" s="696" t="s">
        <v>132</v>
      </c>
      <c r="AE40" s="696"/>
      <c r="AF40" s="696"/>
      <c r="AG40" s="696"/>
      <c r="AH40" s="696"/>
      <c r="AI40" s="696"/>
      <c r="AJ40" s="696"/>
      <c r="AK40" s="696"/>
      <c r="AL40" s="660" t="s">
        <v>132</v>
      </c>
      <c r="AM40" s="661"/>
      <c r="AN40" s="661"/>
      <c r="AO40" s="697"/>
      <c r="AQ40" s="690" t="s">
        <v>345</v>
      </c>
      <c r="AR40" s="691"/>
      <c r="AS40" s="691"/>
      <c r="AT40" s="691"/>
      <c r="AU40" s="691"/>
      <c r="AV40" s="691"/>
      <c r="AW40" s="691"/>
      <c r="AX40" s="691"/>
      <c r="AY40" s="692"/>
      <c r="AZ40" s="657" t="s">
        <v>132</v>
      </c>
      <c r="BA40" s="658"/>
      <c r="BB40" s="658"/>
      <c r="BC40" s="658"/>
      <c r="BD40" s="670"/>
      <c r="BE40" s="670"/>
      <c r="BF40" s="693"/>
      <c r="BG40" s="698" t="s">
        <v>346</v>
      </c>
      <c r="BH40" s="699"/>
      <c r="BI40" s="699"/>
      <c r="BJ40" s="699"/>
      <c r="BK40" s="699"/>
      <c r="BL40" s="223"/>
      <c r="BM40" s="655" t="s">
        <v>347</v>
      </c>
      <c r="BN40" s="655"/>
      <c r="BO40" s="655"/>
      <c r="BP40" s="655"/>
      <c r="BQ40" s="655"/>
      <c r="BR40" s="655"/>
      <c r="BS40" s="655"/>
      <c r="BT40" s="655"/>
      <c r="BU40" s="656"/>
      <c r="BV40" s="657">
        <v>91</v>
      </c>
      <c r="BW40" s="658"/>
      <c r="BX40" s="658"/>
      <c r="BY40" s="658"/>
      <c r="BZ40" s="658"/>
      <c r="CA40" s="658"/>
      <c r="CB40" s="694"/>
      <c r="CD40" s="654" t="s">
        <v>348</v>
      </c>
      <c r="CE40" s="655"/>
      <c r="CF40" s="655"/>
      <c r="CG40" s="655"/>
      <c r="CH40" s="655"/>
      <c r="CI40" s="655"/>
      <c r="CJ40" s="655"/>
      <c r="CK40" s="655"/>
      <c r="CL40" s="655"/>
      <c r="CM40" s="655"/>
      <c r="CN40" s="655"/>
      <c r="CO40" s="655"/>
      <c r="CP40" s="655"/>
      <c r="CQ40" s="656"/>
      <c r="CR40" s="657">
        <v>29167</v>
      </c>
      <c r="CS40" s="658"/>
      <c r="CT40" s="658"/>
      <c r="CU40" s="658"/>
      <c r="CV40" s="658"/>
      <c r="CW40" s="658"/>
      <c r="CX40" s="658"/>
      <c r="CY40" s="659"/>
      <c r="CZ40" s="660">
        <v>0.1</v>
      </c>
      <c r="DA40" s="672"/>
      <c r="DB40" s="672"/>
      <c r="DC40" s="673"/>
      <c r="DD40" s="663" t="s">
        <v>241</v>
      </c>
      <c r="DE40" s="658"/>
      <c r="DF40" s="658"/>
      <c r="DG40" s="658"/>
      <c r="DH40" s="658"/>
      <c r="DI40" s="658"/>
      <c r="DJ40" s="658"/>
      <c r="DK40" s="659"/>
      <c r="DL40" s="663" t="s">
        <v>132</v>
      </c>
      <c r="DM40" s="658"/>
      <c r="DN40" s="658"/>
      <c r="DO40" s="658"/>
      <c r="DP40" s="658"/>
      <c r="DQ40" s="658"/>
      <c r="DR40" s="658"/>
      <c r="DS40" s="658"/>
      <c r="DT40" s="658"/>
      <c r="DU40" s="658"/>
      <c r="DV40" s="659"/>
      <c r="DW40" s="660" t="s">
        <v>241</v>
      </c>
      <c r="DX40" s="672"/>
      <c r="DY40" s="672"/>
      <c r="DZ40" s="672"/>
      <c r="EA40" s="672"/>
      <c r="EB40" s="672"/>
      <c r="EC40" s="684"/>
    </row>
    <row r="41" spans="2:133" ht="11.25" customHeight="1" x14ac:dyDescent="0.2">
      <c r="B41" s="638" t="s">
        <v>349</v>
      </c>
      <c r="C41" s="639"/>
      <c r="D41" s="639"/>
      <c r="E41" s="639"/>
      <c r="F41" s="639"/>
      <c r="G41" s="639"/>
      <c r="H41" s="639"/>
      <c r="I41" s="639"/>
      <c r="J41" s="639"/>
      <c r="K41" s="639"/>
      <c r="L41" s="639"/>
      <c r="M41" s="639"/>
      <c r="N41" s="639"/>
      <c r="O41" s="639"/>
      <c r="P41" s="639"/>
      <c r="Q41" s="640"/>
      <c r="R41" s="641">
        <v>35669870</v>
      </c>
      <c r="S41" s="682"/>
      <c r="T41" s="682"/>
      <c r="U41" s="682"/>
      <c r="V41" s="682"/>
      <c r="W41" s="682"/>
      <c r="X41" s="682"/>
      <c r="Y41" s="685"/>
      <c r="Z41" s="686">
        <v>100</v>
      </c>
      <c r="AA41" s="686"/>
      <c r="AB41" s="686"/>
      <c r="AC41" s="686"/>
      <c r="AD41" s="687">
        <v>16007629</v>
      </c>
      <c r="AE41" s="687"/>
      <c r="AF41" s="687"/>
      <c r="AG41" s="687"/>
      <c r="AH41" s="687"/>
      <c r="AI41" s="687"/>
      <c r="AJ41" s="687"/>
      <c r="AK41" s="687"/>
      <c r="AL41" s="644">
        <v>100</v>
      </c>
      <c r="AM41" s="688"/>
      <c r="AN41" s="688"/>
      <c r="AO41" s="689"/>
      <c r="AQ41" s="690" t="s">
        <v>350</v>
      </c>
      <c r="AR41" s="691"/>
      <c r="AS41" s="691"/>
      <c r="AT41" s="691"/>
      <c r="AU41" s="691"/>
      <c r="AV41" s="691"/>
      <c r="AW41" s="691"/>
      <c r="AX41" s="691"/>
      <c r="AY41" s="692"/>
      <c r="AZ41" s="657">
        <v>682008</v>
      </c>
      <c r="BA41" s="658"/>
      <c r="BB41" s="658"/>
      <c r="BC41" s="658"/>
      <c r="BD41" s="670"/>
      <c r="BE41" s="670"/>
      <c r="BF41" s="693"/>
      <c r="BG41" s="698"/>
      <c r="BH41" s="699"/>
      <c r="BI41" s="699"/>
      <c r="BJ41" s="699"/>
      <c r="BK41" s="699"/>
      <c r="BL41" s="223"/>
      <c r="BM41" s="655" t="s">
        <v>351</v>
      </c>
      <c r="BN41" s="655"/>
      <c r="BO41" s="655"/>
      <c r="BP41" s="655"/>
      <c r="BQ41" s="655"/>
      <c r="BR41" s="655"/>
      <c r="BS41" s="655"/>
      <c r="BT41" s="655"/>
      <c r="BU41" s="656"/>
      <c r="BV41" s="657" t="s">
        <v>241</v>
      </c>
      <c r="BW41" s="658"/>
      <c r="BX41" s="658"/>
      <c r="BY41" s="658"/>
      <c r="BZ41" s="658"/>
      <c r="CA41" s="658"/>
      <c r="CB41" s="694"/>
      <c r="CD41" s="654" t="s">
        <v>352</v>
      </c>
      <c r="CE41" s="655"/>
      <c r="CF41" s="655"/>
      <c r="CG41" s="655"/>
      <c r="CH41" s="655"/>
      <c r="CI41" s="655"/>
      <c r="CJ41" s="655"/>
      <c r="CK41" s="655"/>
      <c r="CL41" s="655"/>
      <c r="CM41" s="655"/>
      <c r="CN41" s="655"/>
      <c r="CO41" s="655"/>
      <c r="CP41" s="655"/>
      <c r="CQ41" s="656"/>
      <c r="CR41" s="657" t="s">
        <v>132</v>
      </c>
      <c r="CS41" s="670"/>
      <c r="CT41" s="670"/>
      <c r="CU41" s="670"/>
      <c r="CV41" s="670"/>
      <c r="CW41" s="670"/>
      <c r="CX41" s="670"/>
      <c r="CY41" s="671"/>
      <c r="CZ41" s="660" t="s">
        <v>241</v>
      </c>
      <c r="DA41" s="672"/>
      <c r="DB41" s="672"/>
      <c r="DC41" s="673"/>
      <c r="DD41" s="663" t="s">
        <v>132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353</v>
      </c>
      <c r="AR42" s="703"/>
      <c r="AS42" s="703"/>
      <c r="AT42" s="703"/>
      <c r="AU42" s="703"/>
      <c r="AV42" s="703"/>
      <c r="AW42" s="703"/>
      <c r="AX42" s="703"/>
      <c r="AY42" s="704"/>
      <c r="AZ42" s="641">
        <v>2119847</v>
      </c>
      <c r="BA42" s="682"/>
      <c r="BB42" s="682"/>
      <c r="BC42" s="682"/>
      <c r="BD42" s="642"/>
      <c r="BE42" s="642"/>
      <c r="BF42" s="705"/>
      <c r="BG42" s="700"/>
      <c r="BH42" s="701"/>
      <c r="BI42" s="701"/>
      <c r="BJ42" s="701"/>
      <c r="BK42" s="701"/>
      <c r="BL42" s="224"/>
      <c r="BM42" s="639" t="s">
        <v>354</v>
      </c>
      <c r="BN42" s="639"/>
      <c r="BO42" s="639"/>
      <c r="BP42" s="639"/>
      <c r="BQ42" s="639"/>
      <c r="BR42" s="639"/>
      <c r="BS42" s="639"/>
      <c r="BT42" s="639"/>
      <c r="BU42" s="640"/>
      <c r="BV42" s="641">
        <v>368</v>
      </c>
      <c r="BW42" s="682"/>
      <c r="BX42" s="682"/>
      <c r="BY42" s="682"/>
      <c r="BZ42" s="682"/>
      <c r="CA42" s="682"/>
      <c r="CB42" s="683"/>
      <c r="CD42" s="654" t="s">
        <v>355</v>
      </c>
      <c r="CE42" s="655"/>
      <c r="CF42" s="655"/>
      <c r="CG42" s="655"/>
      <c r="CH42" s="655"/>
      <c r="CI42" s="655"/>
      <c r="CJ42" s="655"/>
      <c r="CK42" s="655"/>
      <c r="CL42" s="655"/>
      <c r="CM42" s="655"/>
      <c r="CN42" s="655"/>
      <c r="CO42" s="655"/>
      <c r="CP42" s="655"/>
      <c r="CQ42" s="656"/>
      <c r="CR42" s="657">
        <v>7298500</v>
      </c>
      <c r="CS42" s="670"/>
      <c r="CT42" s="670"/>
      <c r="CU42" s="670"/>
      <c r="CV42" s="670"/>
      <c r="CW42" s="670"/>
      <c r="CX42" s="670"/>
      <c r="CY42" s="671"/>
      <c r="CZ42" s="660">
        <v>20.9</v>
      </c>
      <c r="DA42" s="672"/>
      <c r="DB42" s="672"/>
      <c r="DC42" s="673"/>
      <c r="DD42" s="663">
        <v>564613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356</v>
      </c>
      <c r="CD43" s="654" t="s">
        <v>357</v>
      </c>
      <c r="CE43" s="655"/>
      <c r="CF43" s="655"/>
      <c r="CG43" s="655"/>
      <c r="CH43" s="655"/>
      <c r="CI43" s="655"/>
      <c r="CJ43" s="655"/>
      <c r="CK43" s="655"/>
      <c r="CL43" s="655"/>
      <c r="CM43" s="655"/>
      <c r="CN43" s="655"/>
      <c r="CO43" s="655"/>
      <c r="CP43" s="655"/>
      <c r="CQ43" s="656"/>
      <c r="CR43" s="657">
        <v>24653</v>
      </c>
      <c r="CS43" s="670"/>
      <c r="CT43" s="670"/>
      <c r="CU43" s="670"/>
      <c r="CV43" s="670"/>
      <c r="CW43" s="670"/>
      <c r="CX43" s="670"/>
      <c r="CY43" s="671"/>
      <c r="CZ43" s="660">
        <v>0.1</v>
      </c>
      <c r="DA43" s="672"/>
      <c r="DB43" s="672"/>
      <c r="DC43" s="673"/>
      <c r="DD43" s="663">
        <v>23790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358</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306</v>
      </c>
      <c r="CE44" s="677"/>
      <c r="CF44" s="654" t="s">
        <v>359</v>
      </c>
      <c r="CG44" s="655"/>
      <c r="CH44" s="655"/>
      <c r="CI44" s="655"/>
      <c r="CJ44" s="655"/>
      <c r="CK44" s="655"/>
      <c r="CL44" s="655"/>
      <c r="CM44" s="655"/>
      <c r="CN44" s="655"/>
      <c r="CO44" s="655"/>
      <c r="CP44" s="655"/>
      <c r="CQ44" s="656"/>
      <c r="CR44" s="657">
        <v>7298500</v>
      </c>
      <c r="CS44" s="658"/>
      <c r="CT44" s="658"/>
      <c r="CU44" s="658"/>
      <c r="CV44" s="658"/>
      <c r="CW44" s="658"/>
      <c r="CX44" s="658"/>
      <c r="CY44" s="659"/>
      <c r="CZ44" s="660">
        <v>20.9</v>
      </c>
      <c r="DA44" s="661"/>
      <c r="DB44" s="661"/>
      <c r="DC44" s="662"/>
      <c r="DD44" s="663">
        <v>564613</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360</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361</v>
      </c>
      <c r="CG45" s="655"/>
      <c r="CH45" s="655"/>
      <c r="CI45" s="655"/>
      <c r="CJ45" s="655"/>
      <c r="CK45" s="655"/>
      <c r="CL45" s="655"/>
      <c r="CM45" s="655"/>
      <c r="CN45" s="655"/>
      <c r="CO45" s="655"/>
      <c r="CP45" s="655"/>
      <c r="CQ45" s="656"/>
      <c r="CR45" s="657">
        <v>387387</v>
      </c>
      <c r="CS45" s="670"/>
      <c r="CT45" s="670"/>
      <c r="CU45" s="670"/>
      <c r="CV45" s="670"/>
      <c r="CW45" s="670"/>
      <c r="CX45" s="670"/>
      <c r="CY45" s="671"/>
      <c r="CZ45" s="660">
        <v>1.1000000000000001</v>
      </c>
      <c r="DA45" s="672"/>
      <c r="DB45" s="672"/>
      <c r="DC45" s="673"/>
      <c r="DD45" s="663">
        <v>25836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362</v>
      </c>
      <c r="CG46" s="655"/>
      <c r="CH46" s="655"/>
      <c r="CI46" s="655"/>
      <c r="CJ46" s="655"/>
      <c r="CK46" s="655"/>
      <c r="CL46" s="655"/>
      <c r="CM46" s="655"/>
      <c r="CN46" s="655"/>
      <c r="CO46" s="655"/>
      <c r="CP46" s="655"/>
      <c r="CQ46" s="656"/>
      <c r="CR46" s="657">
        <v>6872164</v>
      </c>
      <c r="CS46" s="658"/>
      <c r="CT46" s="658"/>
      <c r="CU46" s="658"/>
      <c r="CV46" s="658"/>
      <c r="CW46" s="658"/>
      <c r="CX46" s="658"/>
      <c r="CY46" s="659"/>
      <c r="CZ46" s="660">
        <v>19.7</v>
      </c>
      <c r="DA46" s="661"/>
      <c r="DB46" s="661"/>
      <c r="DC46" s="662"/>
      <c r="DD46" s="663">
        <v>533828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363</v>
      </c>
      <c r="CG47" s="655"/>
      <c r="CH47" s="655"/>
      <c r="CI47" s="655"/>
      <c r="CJ47" s="655"/>
      <c r="CK47" s="655"/>
      <c r="CL47" s="655"/>
      <c r="CM47" s="655"/>
      <c r="CN47" s="655"/>
      <c r="CO47" s="655"/>
      <c r="CP47" s="655"/>
      <c r="CQ47" s="656"/>
      <c r="CR47" s="657" t="s">
        <v>241</v>
      </c>
      <c r="CS47" s="670"/>
      <c r="CT47" s="670"/>
      <c r="CU47" s="670"/>
      <c r="CV47" s="670"/>
      <c r="CW47" s="670"/>
      <c r="CX47" s="670"/>
      <c r="CY47" s="671"/>
      <c r="CZ47" s="660" t="s">
        <v>241</v>
      </c>
      <c r="DA47" s="672"/>
      <c r="DB47" s="672"/>
      <c r="DC47" s="673"/>
      <c r="DD47" s="663" t="s">
        <v>132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364</v>
      </c>
      <c r="CG48" s="655"/>
      <c r="CH48" s="655"/>
      <c r="CI48" s="655"/>
      <c r="CJ48" s="655"/>
      <c r="CK48" s="655"/>
      <c r="CL48" s="655"/>
      <c r="CM48" s="655"/>
      <c r="CN48" s="655"/>
      <c r="CO48" s="655"/>
      <c r="CP48" s="655"/>
      <c r="CQ48" s="656"/>
      <c r="CR48" s="657" t="s">
        <v>241</v>
      </c>
      <c r="CS48" s="658"/>
      <c r="CT48" s="658"/>
      <c r="CU48" s="658"/>
      <c r="CV48" s="658"/>
      <c r="CW48" s="658"/>
      <c r="CX48" s="658"/>
      <c r="CY48" s="659"/>
      <c r="CZ48" s="660" t="s">
        <v>241</v>
      </c>
      <c r="DA48" s="661"/>
      <c r="DB48" s="661"/>
      <c r="DC48" s="662"/>
      <c r="DD48" s="663" t="s">
        <v>241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365</v>
      </c>
      <c r="CE49" s="639"/>
      <c r="CF49" s="639"/>
      <c r="CG49" s="639"/>
      <c r="CH49" s="639"/>
      <c r="CI49" s="639"/>
      <c r="CJ49" s="639"/>
      <c r="CK49" s="639"/>
      <c r="CL49" s="639"/>
      <c r="CM49" s="639"/>
      <c r="CN49" s="639"/>
      <c r="CO49" s="639"/>
      <c r="CP49" s="639"/>
      <c r="CQ49" s="640"/>
      <c r="CR49" s="641">
        <v>34882319</v>
      </c>
      <c r="CS49" s="642"/>
      <c r="CT49" s="642"/>
      <c r="CU49" s="642"/>
      <c r="CV49" s="642"/>
      <c r="CW49" s="642"/>
      <c r="CX49" s="642"/>
      <c r="CY49" s="643"/>
      <c r="CZ49" s="644">
        <v>100</v>
      </c>
      <c r="DA49" s="645"/>
      <c r="DB49" s="645"/>
      <c r="DC49" s="646"/>
      <c r="DD49" s="647">
        <v>19282145</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VycZtLYDDbiw5RXG43A1SH1D4mhnmQIziLWtrXi0Kgu4NUkgheVx8nbTQxb0oH6mqLHtaPG5KCjiTg0FY7tpPg==" saltValue="toKtyQR8k0ES94ICiJyWs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8" t="s">
        <v>366</v>
      </c>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c r="AJ2" s="1128"/>
      <c r="AK2" s="1128"/>
      <c r="AL2" s="1128"/>
      <c r="AM2" s="1128"/>
      <c r="AN2" s="1128"/>
      <c r="AO2" s="1128"/>
      <c r="AP2" s="1128"/>
      <c r="AQ2" s="1128"/>
      <c r="AR2" s="1128"/>
      <c r="AS2" s="1128"/>
      <c r="AT2" s="1128"/>
      <c r="AU2" s="1128"/>
      <c r="AV2" s="1128"/>
      <c r="AW2" s="1128"/>
      <c r="AX2" s="1128"/>
      <c r="AY2" s="1128"/>
      <c r="AZ2" s="1128"/>
      <c r="BA2" s="1128"/>
      <c r="BB2" s="1128"/>
      <c r="BC2" s="1128"/>
      <c r="BD2" s="1128"/>
      <c r="BE2" s="1128"/>
      <c r="BF2" s="1128"/>
      <c r="BG2" s="1128"/>
      <c r="BH2" s="1128"/>
      <c r="BI2" s="11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9" t="s">
        <v>367</v>
      </c>
      <c r="DK2" s="1130"/>
      <c r="DL2" s="1130"/>
      <c r="DM2" s="1130"/>
      <c r="DN2" s="1130"/>
      <c r="DO2" s="1131"/>
      <c r="DP2" s="228"/>
      <c r="DQ2" s="1129" t="s">
        <v>368</v>
      </c>
      <c r="DR2" s="1130"/>
      <c r="DS2" s="1130"/>
      <c r="DT2" s="1130"/>
      <c r="DU2" s="1130"/>
      <c r="DV2" s="1130"/>
      <c r="DW2" s="1130"/>
      <c r="DX2" s="1130"/>
      <c r="DY2" s="1130"/>
      <c r="DZ2" s="1131"/>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369</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370</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371</v>
      </c>
      <c r="B5" s="1032"/>
      <c r="C5" s="1032"/>
      <c r="D5" s="1032"/>
      <c r="E5" s="1032"/>
      <c r="F5" s="1032"/>
      <c r="G5" s="1032"/>
      <c r="H5" s="1032"/>
      <c r="I5" s="1032"/>
      <c r="J5" s="1032"/>
      <c r="K5" s="1032"/>
      <c r="L5" s="1032"/>
      <c r="M5" s="1032"/>
      <c r="N5" s="1032"/>
      <c r="O5" s="1032"/>
      <c r="P5" s="1033"/>
      <c r="Q5" s="1037" t="s">
        <v>372</v>
      </c>
      <c r="R5" s="1038"/>
      <c r="S5" s="1038"/>
      <c r="T5" s="1038"/>
      <c r="U5" s="1039"/>
      <c r="V5" s="1037" t="s">
        <v>373</v>
      </c>
      <c r="W5" s="1038"/>
      <c r="X5" s="1038"/>
      <c r="Y5" s="1038"/>
      <c r="Z5" s="1039"/>
      <c r="AA5" s="1037" t="s">
        <v>374</v>
      </c>
      <c r="AB5" s="1038"/>
      <c r="AC5" s="1038"/>
      <c r="AD5" s="1038"/>
      <c r="AE5" s="1038"/>
      <c r="AF5" s="1132" t="s">
        <v>375</v>
      </c>
      <c r="AG5" s="1038"/>
      <c r="AH5" s="1038"/>
      <c r="AI5" s="1038"/>
      <c r="AJ5" s="1051"/>
      <c r="AK5" s="1038" t="s">
        <v>376</v>
      </c>
      <c r="AL5" s="1038"/>
      <c r="AM5" s="1038"/>
      <c r="AN5" s="1038"/>
      <c r="AO5" s="1039"/>
      <c r="AP5" s="1037" t="s">
        <v>377</v>
      </c>
      <c r="AQ5" s="1038"/>
      <c r="AR5" s="1038"/>
      <c r="AS5" s="1038"/>
      <c r="AT5" s="1039"/>
      <c r="AU5" s="1037" t="s">
        <v>378</v>
      </c>
      <c r="AV5" s="1038"/>
      <c r="AW5" s="1038"/>
      <c r="AX5" s="1038"/>
      <c r="AY5" s="1051"/>
      <c r="AZ5" s="232"/>
      <c r="BA5" s="232"/>
      <c r="BB5" s="232"/>
      <c r="BC5" s="232"/>
      <c r="BD5" s="232"/>
      <c r="BE5" s="233"/>
      <c r="BF5" s="233"/>
      <c r="BG5" s="233"/>
      <c r="BH5" s="233"/>
      <c r="BI5" s="233"/>
      <c r="BJ5" s="233"/>
      <c r="BK5" s="233"/>
      <c r="BL5" s="233"/>
      <c r="BM5" s="233"/>
      <c r="BN5" s="233"/>
      <c r="BO5" s="233"/>
      <c r="BP5" s="233"/>
      <c r="BQ5" s="1031" t="s">
        <v>379</v>
      </c>
      <c r="BR5" s="1032"/>
      <c r="BS5" s="1032"/>
      <c r="BT5" s="1032"/>
      <c r="BU5" s="1032"/>
      <c r="BV5" s="1032"/>
      <c r="BW5" s="1032"/>
      <c r="BX5" s="1032"/>
      <c r="BY5" s="1032"/>
      <c r="BZ5" s="1032"/>
      <c r="CA5" s="1032"/>
      <c r="CB5" s="1032"/>
      <c r="CC5" s="1032"/>
      <c r="CD5" s="1032"/>
      <c r="CE5" s="1032"/>
      <c r="CF5" s="1032"/>
      <c r="CG5" s="1033"/>
      <c r="CH5" s="1037" t="s">
        <v>380</v>
      </c>
      <c r="CI5" s="1038"/>
      <c r="CJ5" s="1038"/>
      <c r="CK5" s="1038"/>
      <c r="CL5" s="1039"/>
      <c r="CM5" s="1037" t="s">
        <v>381</v>
      </c>
      <c r="CN5" s="1038"/>
      <c r="CO5" s="1038"/>
      <c r="CP5" s="1038"/>
      <c r="CQ5" s="1039"/>
      <c r="CR5" s="1037" t="s">
        <v>382</v>
      </c>
      <c r="CS5" s="1038"/>
      <c r="CT5" s="1038"/>
      <c r="CU5" s="1038"/>
      <c r="CV5" s="1039"/>
      <c r="CW5" s="1037" t="s">
        <v>383</v>
      </c>
      <c r="CX5" s="1038"/>
      <c r="CY5" s="1038"/>
      <c r="CZ5" s="1038"/>
      <c r="DA5" s="1039"/>
      <c r="DB5" s="1037" t="s">
        <v>384</v>
      </c>
      <c r="DC5" s="1038"/>
      <c r="DD5" s="1038"/>
      <c r="DE5" s="1038"/>
      <c r="DF5" s="1039"/>
      <c r="DG5" s="1122" t="s">
        <v>385</v>
      </c>
      <c r="DH5" s="1123"/>
      <c r="DI5" s="1123"/>
      <c r="DJ5" s="1123"/>
      <c r="DK5" s="1124"/>
      <c r="DL5" s="1122" t="s">
        <v>386</v>
      </c>
      <c r="DM5" s="1123"/>
      <c r="DN5" s="1123"/>
      <c r="DO5" s="1123"/>
      <c r="DP5" s="1124"/>
      <c r="DQ5" s="1037" t="s">
        <v>387</v>
      </c>
      <c r="DR5" s="1038"/>
      <c r="DS5" s="1038"/>
      <c r="DT5" s="1038"/>
      <c r="DU5" s="1039"/>
      <c r="DV5" s="1037" t="s">
        <v>378</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3"/>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5"/>
      <c r="DH6" s="1126"/>
      <c r="DI6" s="1126"/>
      <c r="DJ6" s="1126"/>
      <c r="DK6" s="1127"/>
      <c r="DL6" s="1125"/>
      <c r="DM6" s="1126"/>
      <c r="DN6" s="1126"/>
      <c r="DO6" s="1126"/>
      <c r="DP6" s="1127"/>
      <c r="DQ6" s="1040"/>
      <c r="DR6" s="1041"/>
      <c r="DS6" s="1041"/>
      <c r="DT6" s="1041"/>
      <c r="DU6" s="1042"/>
      <c r="DV6" s="1040"/>
      <c r="DW6" s="1041"/>
      <c r="DX6" s="1041"/>
      <c r="DY6" s="1041"/>
      <c r="DZ6" s="1052"/>
      <c r="EA6" s="234"/>
    </row>
    <row r="7" spans="1:131" s="235" customFormat="1" ht="26.25" customHeight="1" thickTop="1" x14ac:dyDescent="0.2">
      <c r="A7" s="236">
        <v>1</v>
      </c>
      <c r="B7" s="1083" t="s">
        <v>388</v>
      </c>
      <c r="C7" s="1084"/>
      <c r="D7" s="1084"/>
      <c r="E7" s="1084"/>
      <c r="F7" s="1084"/>
      <c r="G7" s="1084"/>
      <c r="H7" s="1084"/>
      <c r="I7" s="1084"/>
      <c r="J7" s="1084"/>
      <c r="K7" s="1084"/>
      <c r="L7" s="1084"/>
      <c r="M7" s="1084"/>
      <c r="N7" s="1084"/>
      <c r="O7" s="1084"/>
      <c r="P7" s="1085"/>
      <c r="Q7" s="1140">
        <v>36542</v>
      </c>
      <c r="R7" s="1141"/>
      <c r="S7" s="1141"/>
      <c r="T7" s="1141"/>
      <c r="U7" s="1141"/>
      <c r="V7" s="1141">
        <v>35755</v>
      </c>
      <c r="W7" s="1141"/>
      <c r="X7" s="1141"/>
      <c r="Y7" s="1141"/>
      <c r="Z7" s="1141"/>
      <c r="AA7" s="1141">
        <v>788</v>
      </c>
      <c r="AB7" s="1141"/>
      <c r="AC7" s="1141"/>
      <c r="AD7" s="1141"/>
      <c r="AE7" s="1142"/>
      <c r="AF7" s="1143">
        <v>710</v>
      </c>
      <c r="AG7" s="1144"/>
      <c r="AH7" s="1144"/>
      <c r="AI7" s="1144"/>
      <c r="AJ7" s="1145"/>
      <c r="AK7" s="1146">
        <v>2743</v>
      </c>
      <c r="AL7" s="1135"/>
      <c r="AM7" s="1135"/>
      <c r="AN7" s="1135"/>
      <c r="AO7" s="1147"/>
      <c r="AP7" s="1148">
        <v>28635</v>
      </c>
      <c r="AQ7" s="1135"/>
      <c r="AR7" s="1135"/>
      <c r="AS7" s="1135"/>
      <c r="AT7" s="1147"/>
      <c r="AU7" s="1149"/>
      <c r="AV7" s="1149"/>
      <c r="AW7" s="1149"/>
      <c r="AX7" s="1149"/>
      <c r="AY7" s="1150"/>
      <c r="AZ7" s="232"/>
      <c r="BA7" s="232"/>
      <c r="BB7" s="232"/>
      <c r="BC7" s="232"/>
      <c r="BD7" s="232"/>
      <c r="BE7" s="233"/>
      <c r="BF7" s="233"/>
      <c r="BG7" s="233"/>
      <c r="BH7" s="233"/>
      <c r="BI7" s="233"/>
      <c r="BJ7" s="233"/>
      <c r="BK7" s="233"/>
      <c r="BL7" s="233"/>
      <c r="BM7" s="233"/>
      <c r="BN7" s="233"/>
      <c r="BO7" s="233"/>
      <c r="BP7" s="233"/>
      <c r="BQ7" s="236">
        <v>1</v>
      </c>
      <c r="BR7" s="237"/>
      <c r="BS7" s="1137" t="s">
        <v>599</v>
      </c>
      <c r="BT7" s="1138"/>
      <c r="BU7" s="1138"/>
      <c r="BV7" s="1138"/>
      <c r="BW7" s="1138"/>
      <c r="BX7" s="1138"/>
      <c r="BY7" s="1138"/>
      <c r="BZ7" s="1138"/>
      <c r="CA7" s="1138"/>
      <c r="CB7" s="1138"/>
      <c r="CC7" s="1138"/>
      <c r="CD7" s="1138"/>
      <c r="CE7" s="1138"/>
      <c r="CF7" s="1138"/>
      <c r="CG7" s="1151"/>
      <c r="CH7" s="1134">
        <v>3</v>
      </c>
      <c r="CI7" s="1135"/>
      <c r="CJ7" s="1135"/>
      <c r="CK7" s="1135"/>
      <c r="CL7" s="1136"/>
      <c r="CM7" s="1134">
        <v>38</v>
      </c>
      <c r="CN7" s="1135"/>
      <c r="CO7" s="1135"/>
      <c r="CP7" s="1135"/>
      <c r="CQ7" s="1136"/>
      <c r="CR7" s="1134">
        <v>10</v>
      </c>
      <c r="CS7" s="1135"/>
      <c r="CT7" s="1135"/>
      <c r="CU7" s="1135"/>
      <c r="CV7" s="1136"/>
      <c r="CW7" s="1134">
        <v>141</v>
      </c>
      <c r="CX7" s="1135"/>
      <c r="CY7" s="1135"/>
      <c r="CZ7" s="1135"/>
      <c r="DA7" s="1136"/>
      <c r="DB7" s="1134" t="s">
        <v>526</v>
      </c>
      <c r="DC7" s="1135"/>
      <c r="DD7" s="1135"/>
      <c r="DE7" s="1135"/>
      <c r="DF7" s="1136"/>
      <c r="DG7" s="1134" t="s">
        <v>526</v>
      </c>
      <c r="DH7" s="1135"/>
      <c r="DI7" s="1135"/>
      <c r="DJ7" s="1135"/>
      <c r="DK7" s="1136"/>
      <c r="DL7" s="1134" t="s">
        <v>526</v>
      </c>
      <c r="DM7" s="1135"/>
      <c r="DN7" s="1135"/>
      <c r="DO7" s="1135"/>
      <c r="DP7" s="1136"/>
      <c r="DQ7" s="1134" t="s">
        <v>526</v>
      </c>
      <c r="DR7" s="1135"/>
      <c r="DS7" s="1135"/>
      <c r="DT7" s="1135"/>
      <c r="DU7" s="1136"/>
      <c r="DV7" s="1137"/>
      <c r="DW7" s="1138"/>
      <c r="DX7" s="1138"/>
      <c r="DY7" s="1138"/>
      <c r="DZ7" s="1139"/>
      <c r="EA7" s="234"/>
    </row>
    <row r="8" spans="1:131" s="235" customFormat="1" ht="26.25" customHeight="1" x14ac:dyDescent="0.2">
      <c r="A8" s="238">
        <v>2</v>
      </c>
      <c r="B8" s="1066" t="s">
        <v>389</v>
      </c>
      <c r="C8" s="1067"/>
      <c r="D8" s="1067"/>
      <c r="E8" s="1067"/>
      <c r="F8" s="1067"/>
      <c r="G8" s="1067"/>
      <c r="H8" s="1067"/>
      <c r="I8" s="1067"/>
      <c r="J8" s="1067"/>
      <c r="K8" s="1067"/>
      <c r="L8" s="1067"/>
      <c r="M8" s="1067"/>
      <c r="N8" s="1067"/>
      <c r="O8" s="1067"/>
      <c r="P8" s="1068"/>
      <c r="Q8" s="1074">
        <v>21</v>
      </c>
      <c r="R8" s="1075"/>
      <c r="S8" s="1075"/>
      <c r="T8" s="1075"/>
      <c r="U8" s="1075"/>
      <c r="V8" s="1075">
        <v>21</v>
      </c>
      <c r="W8" s="1075"/>
      <c r="X8" s="1075"/>
      <c r="Y8" s="1075"/>
      <c r="Z8" s="1075"/>
      <c r="AA8" s="1075">
        <v>0</v>
      </c>
      <c r="AB8" s="1075"/>
      <c r="AC8" s="1075"/>
      <c r="AD8" s="1075"/>
      <c r="AE8" s="1076"/>
      <c r="AF8" s="1071">
        <v>0</v>
      </c>
      <c r="AG8" s="1072"/>
      <c r="AH8" s="1072"/>
      <c r="AI8" s="1072"/>
      <c r="AJ8" s="1073"/>
      <c r="AK8" s="1120">
        <v>19</v>
      </c>
      <c r="AL8" s="1026"/>
      <c r="AM8" s="1026"/>
      <c r="AN8" s="1026"/>
      <c r="AO8" s="1116"/>
      <c r="AP8" s="1121" t="s">
        <v>526</v>
      </c>
      <c r="AQ8" s="1026"/>
      <c r="AR8" s="1026"/>
      <c r="AS8" s="1026"/>
      <c r="AT8" s="1116"/>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600</v>
      </c>
      <c r="BT8" s="1029"/>
      <c r="BU8" s="1029"/>
      <c r="BV8" s="1029"/>
      <c r="BW8" s="1029"/>
      <c r="BX8" s="1029"/>
      <c r="BY8" s="1029"/>
      <c r="BZ8" s="1029"/>
      <c r="CA8" s="1029"/>
      <c r="CB8" s="1029"/>
      <c r="CC8" s="1029"/>
      <c r="CD8" s="1029"/>
      <c r="CE8" s="1029"/>
      <c r="CF8" s="1029"/>
      <c r="CG8" s="1050"/>
      <c r="CH8" s="1025">
        <v>-3</v>
      </c>
      <c r="CI8" s="1026"/>
      <c r="CJ8" s="1026"/>
      <c r="CK8" s="1026"/>
      <c r="CL8" s="1027"/>
      <c r="CM8" s="1025">
        <v>32</v>
      </c>
      <c r="CN8" s="1026"/>
      <c r="CO8" s="1026"/>
      <c r="CP8" s="1026"/>
      <c r="CQ8" s="1027"/>
      <c r="CR8" s="1025">
        <v>10</v>
      </c>
      <c r="CS8" s="1026"/>
      <c r="CT8" s="1026"/>
      <c r="CU8" s="1026"/>
      <c r="CV8" s="1027"/>
      <c r="CW8" s="1025" t="s">
        <v>526</v>
      </c>
      <c r="CX8" s="1026"/>
      <c r="CY8" s="1026"/>
      <c r="CZ8" s="1026"/>
      <c r="DA8" s="1027"/>
      <c r="DB8" s="1025" t="s">
        <v>526</v>
      </c>
      <c r="DC8" s="1026"/>
      <c r="DD8" s="1026"/>
      <c r="DE8" s="1026"/>
      <c r="DF8" s="1027"/>
      <c r="DG8" s="1025" t="s">
        <v>526</v>
      </c>
      <c r="DH8" s="1026"/>
      <c r="DI8" s="1026"/>
      <c r="DJ8" s="1026"/>
      <c r="DK8" s="1027"/>
      <c r="DL8" s="1025" t="s">
        <v>526</v>
      </c>
      <c r="DM8" s="1026"/>
      <c r="DN8" s="1026"/>
      <c r="DO8" s="1026"/>
      <c r="DP8" s="1027"/>
      <c r="DQ8" s="1025" t="s">
        <v>526</v>
      </c>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390</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391</v>
      </c>
      <c r="B23" s="973" t="s">
        <v>392</v>
      </c>
      <c r="C23" s="974"/>
      <c r="D23" s="974"/>
      <c r="E23" s="974"/>
      <c r="F23" s="974"/>
      <c r="G23" s="974"/>
      <c r="H23" s="974"/>
      <c r="I23" s="974"/>
      <c r="J23" s="974"/>
      <c r="K23" s="974"/>
      <c r="L23" s="974"/>
      <c r="M23" s="974"/>
      <c r="N23" s="974"/>
      <c r="O23" s="974"/>
      <c r="P23" s="984"/>
      <c r="Q23" s="1103">
        <v>35670</v>
      </c>
      <c r="R23" s="1097"/>
      <c r="S23" s="1097"/>
      <c r="T23" s="1097"/>
      <c r="U23" s="1097"/>
      <c r="V23" s="1097">
        <v>34882</v>
      </c>
      <c r="W23" s="1097"/>
      <c r="X23" s="1097"/>
      <c r="Y23" s="1097"/>
      <c r="Z23" s="1097"/>
      <c r="AA23" s="1097">
        <v>788</v>
      </c>
      <c r="AB23" s="1097"/>
      <c r="AC23" s="1097"/>
      <c r="AD23" s="1097"/>
      <c r="AE23" s="1104"/>
      <c r="AF23" s="1105">
        <v>710</v>
      </c>
      <c r="AG23" s="1097"/>
      <c r="AH23" s="1097"/>
      <c r="AI23" s="1097"/>
      <c r="AJ23" s="1106"/>
      <c r="AK23" s="1107"/>
      <c r="AL23" s="1108"/>
      <c r="AM23" s="1108"/>
      <c r="AN23" s="1108"/>
      <c r="AO23" s="1108"/>
      <c r="AP23" s="1097">
        <v>28635</v>
      </c>
      <c r="AQ23" s="1097"/>
      <c r="AR23" s="1097"/>
      <c r="AS23" s="1097"/>
      <c r="AT23" s="1097"/>
      <c r="AU23" s="1098"/>
      <c r="AV23" s="1098"/>
      <c r="AW23" s="1098"/>
      <c r="AX23" s="1098"/>
      <c r="AY23" s="1099"/>
      <c r="AZ23" s="1100" t="s">
        <v>393</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394</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395</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371</v>
      </c>
      <c r="B26" s="1032"/>
      <c r="C26" s="1032"/>
      <c r="D26" s="1032"/>
      <c r="E26" s="1032"/>
      <c r="F26" s="1032"/>
      <c r="G26" s="1032"/>
      <c r="H26" s="1032"/>
      <c r="I26" s="1032"/>
      <c r="J26" s="1032"/>
      <c r="K26" s="1032"/>
      <c r="L26" s="1032"/>
      <c r="M26" s="1032"/>
      <c r="N26" s="1032"/>
      <c r="O26" s="1032"/>
      <c r="P26" s="1033"/>
      <c r="Q26" s="1037" t="s">
        <v>396</v>
      </c>
      <c r="R26" s="1038"/>
      <c r="S26" s="1038"/>
      <c r="T26" s="1038"/>
      <c r="U26" s="1039"/>
      <c r="V26" s="1037" t="s">
        <v>397</v>
      </c>
      <c r="W26" s="1038"/>
      <c r="X26" s="1038"/>
      <c r="Y26" s="1038"/>
      <c r="Z26" s="1039"/>
      <c r="AA26" s="1037" t="s">
        <v>398</v>
      </c>
      <c r="AB26" s="1038"/>
      <c r="AC26" s="1038"/>
      <c r="AD26" s="1038"/>
      <c r="AE26" s="1038"/>
      <c r="AF26" s="1091" t="s">
        <v>399</v>
      </c>
      <c r="AG26" s="1044"/>
      <c r="AH26" s="1044"/>
      <c r="AI26" s="1044"/>
      <c r="AJ26" s="1092"/>
      <c r="AK26" s="1038" t="s">
        <v>400</v>
      </c>
      <c r="AL26" s="1038"/>
      <c r="AM26" s="1038"/>
      <c r="AN26" s="1038"/>
      <c r="AO26" s="1039"/>
      <c r="AP26" s="1037" t="s">
        <v>401</v>
      </c>
      <c r="AQ26" s="1038"/>
      <c r="AR26" s="1038"/>
      <c r="AS26" s="1038"/>
      <c r="AT26" s="1039"/>
      <c r="AU26" s="1037" t="s">
        <v>402</v>
      </c>
      <c r="AV26" s="1038"/>
      <c r="AW26" s="1038"/>
      <c r="AX26" s="1038"/>
      <c r="AY26" s="1039"/>
      <c r="AZ26" s="1037" t="s">
        <v>403</v>
      </c>
      <c r="BA26" s="1038"/>
      <c r="BB26" s="1038"/>
      <c r="BC26" s="1038"/>
      <c r="BD26" s="1039"/>
      <c r="BE26" s="1037" t="s">
        <v>378</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404</v>
      </c>
      <c r="C28" s="1084"/>
      <c r="D28" s="1084"/>
      <c r="E28" s="1084"/>
      <c r="F28" s="1084"/>
      <c r="G28" s="1084"/>
      <c r="H28" s="1084"/>
      <c r="I28" s="1084"/>
      <c r="J28" s="1084"/>
      <c r="K28" s="1084"/>
      <c r="L28" s="1084"/>
      <c r="M28" s="1084"/>
      <c r="N28" s="1084"/>
      <c r="O28" s="1084"/>
      <c r="P28" s="1085"/>
      <c r="Q28" s="1086">
        <v>7599</v>
      </c>
      <c r="R28" s="1087"/>
      <c r="S28" s="1087"/>
      <c r="T28" s="1087"/>
      <c r="U28" s="1087"/>
      <c r="V28" s="1087">
        <v>7591</v>
      </c>
      <c r="W28" s="1087"/>
      <c r="X28" s="1087"/>
      <c r="Y28" s="1087"/>
      <c r="Z28" s="1087"/>
      <c r="AA28" s="1087">
        <v>8</v>
      </c>
      <c r="AB28" s="1087"/>
      <c r="AC28" s="1087"/>
      <c r="AD28" s="1087"/>
      <c r="AE28" s="1088"/>
      <c r="AF28" s="1089">
        <v>8</v>
      </c>
      <c r="AG28" s="1087"/>
      <c r="AH28" s="1087"/>
      <c r="AI28" s="1087"/>
      <c r="AJ28" s="1090"/>
      <c r="AK28" s="1078">
        <v>757</v>
      </c>
      <c r="AL28" s="1079"/>
      <c r="AM28" s="1079"/>
      <c r="AN28" s="1079"/>
      <c r="AO28" s="1079"/>
      <c r="AP28" s="1079" t="s">
        <v>526</v>
      </c>
      <c r="AQ28" s="1079"/>
      <c r="AR28" s="1079"/>
      <c r="AS28" s="1079"/>
      <c r="AT28" s="1079"/>
      <c r="AU28" s="1079" t="s">
        <v>526</v>
      </c>
      <c r="AV28" s="1079"/>
      <c r="AW28" s="1079"/>
      <c r="AX28" s="1079"/>
      <c r="AY28" s="1079"/>
      <c r="AZ28" s="1080" t="s">
        <v>526</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405</v>
      </c>
      <c r="C29" s="1067"/>
      <c r="D29" s="1067"/>
      <c r="E29" s="1067"/>
      <c r="F29" s="1067"/>
      <c r="G29" s="1067"/>
      <c r="H29" s="1067"/>
      <c r="I29" s="1067"/>
      <c r="J29" s="1067"/>
      <c r="K29" s="1067"/>
      <c r="L29" s="1067"/>
      <c r="M29" s="1067"/>
      <c r="N29" s="1067"/>
      <c r="O29" s="1067"/>
      <c r="P29" s="1068"/>
      <c r="Q29" s="1074">
        <v>6246</v>
      </c>
      <c r="R29" s="1075"/>
      <c r="S29" s="1075"/>
      <c r="T29" s="1075"/>
      <c r="U29" s="1075"/>
      <c r="V29" s="1075">
        <v>6109</v>
      </c>
      <c r="W29" s="1075"/>
      <c r="X29" s="1075"/>
      <c r="Y29" s="1075"/>
      <c r="Z29" s="1075"/>
      <c r="AA29" s="1075">
        <v>137</v>
      </c>
      <c r="AB29" s="1075"/>
      <c r="AC29" s="1075"/>
      <c r="AD29" s="1075"/>
      <c r="AE29" s="1076"/>
      <c r="AF29" s="1071">
        <v>137</v>
      </c>
      <c r="AG29" s="1072"/>
      <c r="AH29" s="1072"/>
      <c r="AI29" s="1072"/>
      <c r="AJ29" s="1073"/>
      <c r="AK29" s="1016">
        <v>1060</v>
      </c>
      <c r="AL29" s="1007"/>
      <c r="AM29" s="1007"/>
      <c r="AN29" s="1007"/>
      <c r="AO29" s="1007"/>
      <c r="AP29" s="1007" t="s">
        <v>526</v>
      </c>
      <c r="AQ29" s="1007"/>
      <c r="AR29" s="1007"/>
      <c r="AS29" s="1007"/>
      <c r="AT29" s="1007"/>
      <c r="AU29" s="1007" t="s">
        <v>526</v>
      </c>
      <c r="AV29" s="1007"/>
      <c r="AW29" s="1007"/>
      <c r="AX29" s="1007"/>
      <c r="AY29" s="1007"/>
      <c r="AZ29" s="1077" t="s">
        <v>526</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406</v>
      </c>
      <c r="C30" s="1067"/>
      <c r="D30" s="1067"/>
      <c r="E30" s="1067"/>
      <c r="F30" s="1067"/>
      <c r="G30" s="1067"/>
      <c r="H30" s="1067"/>
      <c r="I30" s="1067"/>
      <c r="J30" s="1067"/>
      <c r="K30" s="1067"/>
      <c r="L30" s="1067"/>
      <c r="M30" s="1067"/>
      <c r="N30" s="1067"/>
      <c r="O30" s="1067"/>
      <c r="P30" s="1068"/>
      <c r="Q30" s="1074">
        <v>2189</v>
      </c>
      <c r="R30" s="1075"/>
      <c r="S30" s="1075"/>
      <c r="T30" s="1075"/>
      <c r="U30" s="1075"/>
      <c r="V30" s="1075">
        <v>2154</v>
      </c>
      <c r="W30" s="1075"/>
      <c r="X30" s="1075"/>
      <c r="Y30" s="1075"/>
      <c r="Z30" s="1075"/>
      <c r="AA30" s="1075">
        <v>36</v>
      </c>
      <c r="AB30" s="1075"/>
      <c r="AC30" s="1075"/>
      <c r="AD30" s="1075"/>
      <c r="AE30" s="1076"/>
      <c r="AF30" s="1071">
        <v>36</v>
      </c>
      <c r="AG30" s="1072"/>
      <c r="AH30" s="1072"/>
      <c r="AI30" s="1072"/>
      <c r="AJ30" s="1073"/>
      <c r="AK30" s="1016">
        <v>1087</v>
      </c>
      <c r="AL30" s="1007"/>
      <c r="AM30" s="1007"/>
      <c r="AN30" s="1007"/>
      <c r="AO30" s="1007"/>
      <c r="AP30" s="1007" t="s">
        <v>526</v>
      </c>
      <c r="AQ30" s="1007"/>
      <c r="AR30" s="1007"/>
      <c r="AS30" s="1007"/>
      <c r="AT30" s="1007"/>
      <c r="AU30" s="1007" t="s">
        <v>526</v>
      </c>
      <c r="AV30" s="1007"/>
      <c r="AW30" s="1007"/>
      <c r="AX30" s="1007"/>
      <c r="AY30" s="1007"/>
      <c r="AZ30" s="1077" t="s">
        <v>526</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407</v>
      </c>
      <c r="C31" s="1067"/>
      <c r="D31" s="1067"/>
      <c r="E31" s="1067"/>
      <c r="F31" s="1067"/>
      <c r="G31" s="1067"/>
      <c r="H31" s="1067"/>
      <c r="I31" s="1067"/>
      <c r="J31" s="1067"/>
      <c r="K31" s="1067"/>
      <c r="L31" s="1067"/>
      <c r="M31" s="1067"/>
      <c r="N31" s="1067"/>
      <c r="O31" s="1067"/>
      <c r="P31" s="1068"/>
      <c r="Q31" s="1074">
        <v>9</v>
      </c>
      <c r="R31" s="1075"/>
      <c r="S31" s="1075"/>
      <c r="T31" s="1075"/>
      <c r="U31" s="1075"/>
      <c r="V31" s="1075">
        <v>8</v>
      </c>
      <c r="W31" s="1075"/>
      <c r="X31" s="1075"/>
      <c r="Y31" s="1075"/>
      <c r="Z31" s="1075"/>
      <c r="AA31" s="1075">
        <v>1</v>
      </c>
      <c r="AB31" s="1075"/>
      <c r="AC31" s="1075"/>
      <c r="AD31" s="1075"/>
      <c r="AE31" s="1076"/>
      <c r="AF31" s="1071">
        <v>1</v>
      </c>
      <c r="AG31" s="1072"/>
      <c r="AH31" s="1072"/>
      <c r="AI31" s="1072"/>
      <c r="AJ31" s="1073"/>
      <c r="AK31" s="1016" t="s">
        <v>526</v>
      </c>
      <c r="AL31" s="1007"/>
      <c r="AM31" s="1007"/>
      <c r="AN31" s="1007"/>
      <c r="AO31" s="1007"/>
      <c r="AP31" s="1007" t="s">
        <v>526</v>
      </c>
      <c r="AQ31" s="1007"/>
      <c r="AR31" s="1007"/>
      <c r="AS31" s="1007"/>
      <c r="AT31" s="1007"/>
      <c r="AU31" s="1007" t="s">
        <v>526</v>
      </c>
      <c r="AV31" s="1007"/>
      <c r="AW31" s="1007"/>
      <c r="AX31" s="1007"/>
      <c r="AY31" s="1007"/>
      <c r="AZ31" s="1077" t="s">
        <v>526</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408</v>
      </c>
      <c r="C32" s="1067"/>
      <c r="D32" s="1067"/>
      <c r="E32" s="1067"/>
      <c r="F32" s="1067"/>
      <c r="G32" s="1067"/>
      <c r="H32" s="1067"/>
      <c r="I32" s="1067"/>
      <c r="J32" s="1067"/>
      <c r="K32" s="1067"/>
      <c r="L32" s="1067"/>
      <c r="M32" s="1067"/>
      <c r="N32" s="1067"/>
      <c r="O32" s="1067"/>
      <c r="P32" s="1068"/>
      <c r="Q32" s="1074">
        <v>1486</v>
      </c>
      <c r="R32" s="1075"/>
      <c r="S32" s="1075"/>
      <c r="T32" s="1075"/>
      <c r="U32" s="1075"/>
      <c r="V32" s="1075">
        <v>1522</v>
      </c>
      <c r="W32" s="1075"/>
      <c r="X32" s="1075"/>
      <c r="Y32" s="1075"/>
      <c r="Z32" s="1075"/>
      <c r="AA32" s="1075">
        <v>-36</v>
      </c>
      <c r="AB32" s="1075"/>
      <c r="AC32" s="1075"/>
      <c r="AD32" s="1075"/>
      <c r="AE32" s="1076"/>
      <c r="AF32" s="1071">
        <v>692</v>
      </c>
      <c r="AG32" s="1072"/>
      <c r="AH32" s="1072"/>
      <c r="AI32" s="1072"/>
      <c r="AJ32" s="1073"/>
      <c r="AK32" s="1016">
        <v>45</v>
      </c>
      <c r="AL32" s="1007"/>
      <c r="AM32" s="1007"/>
      <c r="AN32" s="1007"/>
      <c r="AO32" s="1007"/>
      <c r="AP32" s="1007">
        <v>3747</v>
      </c>
      <c r="AQ32" s="1007"/>
      <c r="AR32" s="1007"/>
      <c r="AS32" s="1007"/>
      <c r="AT32" s="1007"/>
      <c r="AU32" s="1007" t="s">
        <v>526</v>
      </c>
      <c r="AV32" s="1007"/>
      <c r="AW32" s="1007"/>
      <c r="AX32" s="1007"/>
      <c r="AY32" s="1007"/>
      <c r="AZ32" s="1077" t="s">
        <v>526</v>
      </c>
      <c r="BA32" s="1077"/>
      <c r="BB32" s="1077"/>
      <c r="BC32" s="1077"/>
      <c r="BD32" s="1077"/>
      <c r="BE32" s="1008" t="s">
        <v>409</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410</v>
      </c>
      <c r="C33" s="1067"/>
      <c r="D33" s="1067"/>
      <c r="E33" s="1067"/>
      <c r="F33" s="1067"/>
      <c r="G33" s="1067"/>
      <c r="H33" s="1067"/>
      <c r="I33" s="1067"/>
      <c r="J33" s="1067"/>
      <c r="K33" s="1067"/>
      <c r="L33" s="1067"/>
      <c r="M33" s="1067"/>
      <c r="N33" s="1067"/>
      <c r="O33" s="1067"/>
      <c r="P33" s="1068"/>
      <c r="Q33" s="1074">
        <v>1528</v>
      </c>
      <c r="R33" s="1075"/>
      <c r="S33" s="1075"/>
      <c r="T33" s="1075"/>
      <c r="U33" s="1075"/>
      <c r="V33" s="1075">
        <v>1500</v>
      </c>
      <c r="W33" s="1075"/>
      <c r="X33" s="1075"/>
      <c r="Y33" s="1075"/>
      <c r="Z33" s="1075"/>
      <c r="AA33" s="1075">
        <v>28</v>
      </c>
      <c r="AB33" s="1075"/>
      <c r="AC33" s="1075"/>
      <c r="AD33" s="1075"/>
      <c r="AE33" s="1076"/>
      <c r="AF33" s="1071">
        <v>1037</v>
      </c>
      <c r="AG33" s="1072"/>
      <c r="AH33" s="1072"/>
      <c r="AI33" s="1072"/>
      <c r="AJ33" s="1073"/>
      <c r="AK33" s="1016">
        <v>145</v>
      </c>
      <c r="AL33" s="1007"/>
      <c r="AM33" s="1007"/>
      <c r="AN33" s="1007"/>
      <c r="AO33" s="1007"/>
      <c r="AP33" s="1007">
        <v>4988</v>
      </c>
      <c r="AQ33" s="1007"/>
      <c r="AR33" s="1007"/>
      <c r="AS33" s="1007"/>
      <c r="AT33" s="1007"/>
      <c r="AU33" s="1007">
        <v>274</v>
      </c>
      <c r="AV33" s="1007"/>
      <c r="AW33" s="1007"/>
      <c r="AX33" s="1007"/>
      <c r="AY33" s="1007"/>
      <c r="AZ33" s="1077" t="s">
        <v>526</v>
      </c>
      <c r="BA33" s="1077"/>
      <c r="BB33" s="1077"/>
      <c r="BC33" s="1077"/>
      <c r="BD33" s="1077"/>
      <c r="BE33" s="1008" t="s">
        <v>411</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412</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391</v>
      </c>
      <c r="B63" s="973" t="s">
        <v>413</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1912</v>
      </c>
      <c r="AG63" s="995"/>
      <c r="AH63" s="995"/>
      <c r="AI63" s="995"/>
      <c r="AJ63" s="1058"/>
      <c r="AK63" s="1059"/>
      <c r="AL63" s="999"/>
      <c r="AM63" s="999"/>
      <c r="AN63" s="999"/>
      <c r="AO63" s="999"/>
      <c r="AP63" s="995">
        <v>8735</v>
      </c>
      <c r="AQ63" s="995"/>
      <c r="AR63" s="995"/>
      <c r="AS63" s="995"/>
      <c r="AT63" s="995"/>
      <c r="AU63" s="995">
        <v>274</v>
      </c>
      <c r="AV63" s="995"/>
      <c r="AW63" s="995"/>
      <c r="AX63" s="995"/>
      <c r="AY63" s="995"/>
      <c r="AZ63" s="1053"/>
      <c r="BA63" s="1053"/>
      <c r="BB63" s="1053"/>
      <c r="BC63" s="1053"/>
      <c r="BD63" s="1053"/>
      <c r="BE63" s="996"/>
      <c r="BF63" s="996"/>
      <c r="BG63" s="996"/>
      <c r="BH63" s="996"/>
      <c r="BI63" s="997"/>
      <c r="BJ63" s="1054" t="s">
        <v>132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415</v>
      </c>
      <c r="B66" s="1032"/>
      <c r="C66" s="1032"/>
      <c r="D66" s="1032"/>
      <c r="E66" s="1032"/>
      <c r="F66" s="1032"/>
      <c r="G66" s="1032"/>
      <c r="H66" s="1032"/>
      <c r="I66" s="1032"/>
      <c r="J66" s="1032"/>
      <c r="K66" s="1032"/>
      <c r="L66" s="1032"/>
      <c r="M66" s="1032"/>
      <c r="N66" s="1032"/>
      <c r="O66" s="1032"/>
      <c r="P66" s="1033"/>
      <c r="Q66" s="1037" t="s">
        <v>416</v>
      </c>
      <c r="R66" s="1038"/>
      <c r="S66" s="1038"/>
      <c r="T66" s="1038"/>
      <c r="U66" s="1039"/>
      <c r="V66" s="1037" t="s">
        <v>417</v>
      </c>
      <c r="W66" s="1038"/>
      <c r="X66" s="1038"/>
      <c r="Y66" s="1038"/>
      <c r="Z66" s="1039"/>
      <c r="AA66" s="1037" t="s">
        <v>418</v>
      </c>
      <c r="AB66" s="1038"/>
      <c r="AC66" s="1038"/>
      <c r="AD66" s="1038"/>
      <c r="AE66" s="1039"/>
      <c r="AF66" s="1043" t="s">
        <v>419</v>
      </c>
      <c r="AG66" s="1044"/>
      <c r="AH66" s="1044"/>
      <c r="AI66" s="1044"/>
      <c r="AJ66" s="1045"/>
      <c r="AK66" s="1037" t="s">
        <v>420</v>
      </c>
      <c r="AL66" s="1032"/>
      <c r="AM66" s="1032"/>
      <c r="AN66" s="1032"/>
      <c r="AO66" s="1033"/>
      <c r="AP66" s="1037" t="s">
        <v>421</v>
      </c>
      <c r="AQ66" s="1038"/>
      <c r="AR66" s="1038"/>
      <c r="AS66" s="1038"/>
      <c r="AT66" s="1039"/>
      <c r="AU66" s="1037" t="s">
        <v>422</v>
      </c>
      <c r="AV66" s="1038"/>
      <c r="AW66" s="1038"/>
      <c r="AX66" s="1038"/>
      <c r="AY66" s="1039"/>
      <c r="AZ66" s="1037" t="s">
        <v>378</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589</v>
      </c>
      <c r="C68" s="1022"/>
      <c r="D68" s="1022"/>
      <c r="E68" s="1022"/>
      <c r="F68" s="1022"/>
      <c r="G68" s="1022"/>
      <c r="H68" s="1022"/>
      <c r="I68" s="1022"/>
      <c r="J68" s="1022"/>
      <c r="K68" s="1022"/>
      <c r="L68" s="1022"/>
      <c r="M68" s="1022"/>
      <c r="N68" s="1022"/>
      <c r="O68" s="1022"/>
      <c r="P68" s="1023"/>
      <c r="Q68" s="1024">
        <v>6320</v>
      </c>
      <c r="R68" s="1018"/>
      <c r="S68" s="1018"/>
      <c r="T68" s="1018"/>
      <c r="U68" s="1018"/>
      <c r="V68" s="1018">
        <v>6212</v>
      </c>
      <c r="W68" s="1018"/>
      <c r="X68" s="1018"/>
      <c r="Y68" s="1018"/>
      <c r="Z68" s="1018"/>
      <c r="AA68" s="1018">
        <v>108</v>
      </c>
      <c r="AB68" s="1018"/>
      <c r="AC68" s="1018"/>
      <c r="AD68" s="1018"/>
      <c r="AE68" s="1018"/>
      <c r="AF68" s="1018">
        <v>67</v>
      </c>
      <c r="AG68" s="1018"/>
      <c r="AH68" s="1018"/>
      <c r="AI68" s="1018"/>
      <c r="AJ68" s="1018"/>
      <c r="AK68" s="1018">
        <v>168</v>
      </c>
      <c r="AL68" s="1018"/>
      <c r="AM68" s="1018"/>
      <c r="AN68" s="1018"/>
      <c r="AO68" s="1018"/>
      <c r="AP68" s="1018">
        <v>6683</v>
      </c>
      <c r="AQ68" s="1018"/>
      <c r="AR68" s="1018"/>
      <c r="AS68" s="1018"/>
      <c r="AT68" s="1018"/>
      <c r="AU68" s="1018">
        <v>1897</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590</v>
      </c>
      <c r="C69" s="1011"/>
      <c r="D69" s="1011"/>
      <c r="E69" s="1011"/>
      <c r="F69" s="1011"/>
      <c r="G69" s="1011"/>
      <c r="H69" s="1011"/>
      <c r="I69" s="1011"/>
      <c r="J69" s="1011"/>
      <c r="K69" s="1011"/>
      <c r="L69" s="1011"/>
      <c r="M69" s="1011"/>
      <c r="N69" s="1011"/>
      <c r="O69" s="1011"/>
      <c r="P69" s="1012"/>
      <c r="Q69" s="1013">
        <v>25</v>
      </c>
      <c r="R69" s="1007"/>
      <c r="S69" s="1007"/>
      <c r="T69" s="1007"/>
      <c r="U69" s="1007"/>
      <c r="V69" s="1007">
        <v>19</v>
      </c>
      <c r="W69" s="1007"/>
      <c r="X69" s="1007"/>
      <c r="Y69" s="1007"/>
      <c r="Z69" s="1007"/>
      <c r="AA69" s="1007">
        <v>5</v>
      </c>
      <c r="AB69" s="1007"/>
      <c r="AC69" s="1007"/>
      <c r="AD69" s="1007"/>
      <c r="AE69" s="1007"/>
      <c r="AF69" s="1007">
        <v>5</v>
      </c>
      <c r="AG69" s="1007"/>
      <c r="AH69" s="1007"/>
      <c r="AI69" s="1007"/>
      <c r="AJ69" s="1007"/>
      <c r="AK69" s="1007" t="s">
        <v>526</v>
      </c>
      <c r="AL69" s="1007"/>
      <c r="AM69" s="1007"/>
      <c r="AN69" s="1007"/>
      <c r="AO69" s="1007"/>
      <c r="AP69" s="1007" t="s">
        <v>526</v>
      </c>
      <c r="AQ69" s="1007"/>
      <c r="AR69" s="1007"/>
      <c r="AS69" s="1007"/>
      <c r="AT69" s="1007"/>
      <c r="AU69" s="1007" t="s">
        <v>526</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591</v>
      </c>
      <c r="C70" s="1011"/>
      <c r="D70" s="1011"/>
      <c r="E70" s="1011"/>
      <c r="F70" s="1011"/>
      <c r="G70" s="1011"/>
      <c r="H70" s="1011"/>
      <c r="I70" s="1011"/>
      <c r="J70" s="1011"/>
      <c r="K70" s="1011"/>
      <c r="L70" s="1011"/>
      <c r="M70" s="1011"/>
      <c r="N70" s="1011"/>
      <c r="O70" s="1011"/>
      <c r="P70" s="1012"/>
      <c r="Q70" s="1013">
        <v>15</v>
      </c>
      <c r="R70" s="1007"/>
      <c r="S70" s="1007"/>
      <c r="T70" s="1007"/>
      <c r="U70" s="1007"/>
      <c r="V70" s="1007">
        <v>10</v>
      </c>
      <c r="W70" s="1007"/>
      <c r="X70" s="1007"/>
      <c r="Y70" s="1007"/>
      <c r="Z70" s="1007"/>
      <c r="AA70" s="1007">
        <v>4</v>
      </c>
      <c r="AB70" s="1007"/>
      <c r="AC70" s="1007"/>
      <c r="AD70" s="1007"/>
      <c r="AE70" s="1007"/>
      <c r="AF70" s="1007">
        <v>4</v>
      </c>
      <c r="AG70" s="1007"/>
      <c r="AH70" s="1007"/>
      <c r="AI70" s="1007"/>
      <c r="AJ70" s="1007"/>
      <c r="AK70" s="1007" t="s">
        <v>526</v>
      </c>
      <c r="AL70" s="1007"/>
      <c r="AM70" s="1007"/>
      <c r="AN70" s="1007"/>
      <c r="AO70" s="1007"/>
      <c r="AP70" s="1007" t="s">
        <v>526</v>
      </c>
      <c r="AQ70" s="1007"/>
      <c r="AR70" s="1007"/>
      <c r="AS70" s="1007"/>
      <c r="AT70" s="1007"/>
      <c r="AU70" s="1007" t="s">
        <v>526</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592</v>
      </c>
      <c r="C71" s="1011"/>
      <c r="D71" s="1011"/>
      <c r="E71" s="1011"/>
      <c r="F71" s="1011"/>
      <c r="G71" s="1011"/>
      <c r="H71" s="1011"/>
      <c r="I71" s="1011"/>
      <c r="J71" s="1011"/>
      <c r="K71" s="1011"/>
      <c r="L71" s="1011"/>
      <c r="M71" s="1011"/>
      <c r="N71" s="1011"/>
      <c r="O71" s="1011"/>
      <c r="P71" s="1012"/>
      <c r="Q71" s="1013">
        <v>97</v>
      </c>
      <c r="R71" s="1007"/>
      <c r="S71" s="1007"/>
      <c r="T71" s="1007"/>
      <c r="U71" s="1007"/>
      <c r="V71" s="1007">
        <v>94</v>
      </c>
      <c r="W71" s="1007"/>
      <c r="X71" s="1007"/>
      <c r="Y71" s="1007"/>
      <c r="Z71" s="1007"/>
      <c r="AA71" s="1007">
        <v>3</v>
      </c>
      <c r="AB71" s="1007"/>
      <c r="AC71" s="1007"/>
      <c r="AD71" s="1007"/>
      <c r="AE71" s="1007"/>
      <c r="AF71" s="1007">
        <v>3</v>
      </c>
      <c r="AG71" s="1007"/>
      <c r="AH71" s="1007"/>
      <c r="AI71" s="1007"/>
      <c r="AJ71" s="1007"/>
      <c r="AK71" s="1007" t="s">
        <v>526</v>
      </c>
      <c r="AL71" s="1007"/>
      <c r="AM71" s="1007"/>
      <c r="AN71" s="1007"/>
      <c r="AO71" s="1007"/>
      <c r="AP71" s="1007" t="s">
        <v>526</v>
      </c>
      <c r="AQ71" s="1007"/>
      <c r="AR71" s="1007"/>
      <c r="AS71" s="1007"/>
      <c r="AT71" s="1007"/>
      <c r="AU71" s="1007" t="s">
        <v>526</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593</v>
      </c>
      <c r="C72" s="1011"/>
      <c r="D72" s="1011"/>
      <c r="E72" s="1011"/>
      <c r="F72" s="1011"/>
      <c r="G72" s="1011"/>
      <c r="H72" s="1011"/>
      <c r="I72" s="1011"/>
      <c r="J72" s="1011"/>
      <c r="K72" s="1011"/>
      <c r="L72" s="1011"/>
      <c r="M72" s="1011"/>
      <c r="N72" s="1011"/>
      <c r="O72" s="1011"/>
      <c r="P72" s="1012"/>
      <c r="Q72" s="1013">
        <v>58</v>
      </c>
      <c r="R72" s="1007"/>
      <c r="S72" s="1007"/>
      <c r="T72" s="1007"/>
      <c r="U72" s="1007"/>
      <c r="V72" s="1007">
        <v>55</v>
      </c>
      <c r="W72" s="1007"/>
      <c r="X72" s="1007"/>
      <c r="Y72" s="1007"/>
      <c r="Z72" s="1007"/>
      <c r="AA72" s="1007">
        <v>2</v>
      </c>
      <c r="AB72" s="1007"/>
      <c r="AC72" s="1007"/>
      <c r="AD72" s="1007"/>
      <c r="AE72" s="1007"/>
      <c r="AF72" s="1007">
        <v>2</v>
      </c>
      <c r="AG72" s="1007"/>
      <c r="AH72" s="1007"/>
      <c r="AI72" s="1007"/>
      <c r="AJ72" s="1007"/>
      <c r="AK72" s="1007">
        <v>50</v>
      </c>
      <c r="AL72" s="1007"/>
      <c r="AM72" s="1007"/>
      <c r="AN72" s="1007"/>
      <c r="AO72" s="1007"/>
      <c r="AP72" s="1007" t="s">
        <v>526</v>
      </c>
      <c r="AQ72" s="1007"/>
      <c r="AR72" s="1007"/>
      <c r="AS72" s="1007"/>
      <c r="AT72" s="1007"/>
      <c r="AU72" s="1007" t="s">
        <v>526</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594</v>
      </c>
      <c r="C73" s="1011"/>
      <c r="D73" s="1011"/>
      <c r="E73" s="1011"/>
      <c r="F73" s="1011"/>
      <c r="G73" s="1011"/>
      <c r="H73" s="1011"/>
      <c r="I73" s="1011"/>
      <c r="J73" s="1011"/>
      <c r="K73" s="1011"/>
      <c r="L73" s="1011"/>
      <c r="M73" s="1011"/>
      <c r="N73" s="1011"/>
      <c r="O73" s="1011"/>
      <c r="P73" s="1012"/>
      <c r="Q73" s="1013">
        <v>767</v>
      </c>
      <c r="R73" s="1007"/>
      <c r="S73" s="1007"/>
      <c r="T73" s="1007"/>
      <c r="U73" s="1007"/>
      <c r="V73" s="1007">
        <v>119</v>
      </c>
      <c r="W73" s="1007"/>
      <c r="X73" s="1007"/>
      <c r="Y73" s="1007"/>
      <c r="Z73" s="1007"/>
      <c r="AA73" s="1007">
        <v>647</v>
      </c>
      <c r="AB73" s="1007"/>
      <c r="AC73" s="1007"/>
      <c r="AD73" s="1007"/>
      <c r="AE73" s="1007"/>
      <c r="AF73" s="1007">
        <v>647</v>
      </c>
      <c r="AG73" s="1007"/>
      <c r="AH73" s="1007"/>
      <c r="AI73" s="1007"/>
      <c r="AJ73" s="1007"/>
      <c r="AK73" s="1007">
        <v>49</v>
      </c>
      <c r="AL73" s="1007"/>
      <c r="AM73" s="1007"/>
      <c r="AN73" s="1007"/>
      <c r="AO73" s="1007"/>
      <c r="AP73" s="1007" t="s">
        <v>526</v>
      </c>
      <c r="AQ73" s="1007"/>
      <c r="AR73" s="1007"/>
      <c r="AS73" s="1007"/>
      <c r="AT73" s="1007"/>
      <c r="AU73" s="1007" t="s">
        <v>526</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595</v>
      </c>
      <c r="C74" s="1011"/>
      <c r="D74" s="1011"/>
      <c r="E74" s="1011"/>
      <c r="F74" s="1011"/>
      <c r="G74" s="1011"/>
      <c r="H74" s="1011"/>
      <c r="I74" s="1011"/>
      <c r="J74" s="1011"/>
      <c r="K74" s="1011"/>
      <c r="L74" s="1011"/>
      <c r="M74" s="1011"/>
      <c r="N74" s="1011"/>
      <c r="O74" s="1011"/>
      <c r="P74" s="1012"/>
      <c r="Q74" s="1013">
        <v>1240</v>
      </c>
      <c r="R74" s="1007"/>
      <c r="S74" s="1007"/>
      <c r="T74" s="1007"/>
      <c r="U74" s="1007"/>
      <c r="V74" s="1007">
        <v>1117</v>
      </c>
      <c r="W74" s="1007"/>
      <c r="X74" s="1007"/>
      <c r="Y74" s="1007"/>
      <c r="Z74" s="1007"/>
      <c r="AA74" s="1007">
        <v>123</v>
      </c>
      <c r="AB74" s="1007"/>
      <c r="AC74" s="1007"/>
      <c r="AD74" s="1007"/>
      <c r="AE74" s="1007"/>
      <c r="AF74" s="1007">
        <v>123</v>
      </c>
      <c r="AG74" s="1007"/>
      <c r="AH74" s="1007"/>
      <c r="AI74" s="1007"/>
      <c r="AJ74" s="1007"/>
      <c r="AK74" s="1007">
        <v>29</v>
      </c>
      <c r="AL74" s="1007"/>
      <c r="AM74" s="1007"/>
      <c r="AN74" s="1007"/>
      <c r="AO74" s="1007"/>
      <c r="AP74" s="1007" t="s">
        <v>526</v>
      </c>
      <c r="AQ74" s="1007"/>
      <c r="AR74" s="1007"/>
      <c r="AS74" s="1007"/>
      <c r="AT74" s="1007"/>
      <c r="AU74" s="1007" t="s">
        <v>526</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596</v>
      </c>
      <c r="C75" s="1011"/>
      <c r="D75" s="1011"/>
      <c r="E75" s="1011"/>
      <c r="F75" s="1011"/>
      <c r="G75" s="1011"/>
      <c r="H75" s="1011"/>
      <c r="I75" s="1011"/>
      <c r="J75" s="1011"/>
      <c r="K75" s="1011"/>
      <c r="L75" s="1011"/>
      <c r="M75" s="1011"/>
      <c r="N75" s="1011"/>
      <c r="O75" s="1011"/>
      <c r="P75" s="1012"/>
      <c r="Q75" s="1014">
        <v>398526</v>
      </c>
      <c r="R75" s="1015"/>
      <c r="S75" s="1015"/>
      <c r="T75" s="1015"/>
      <c r="U75" s="1016"/>
      <c r="V75" s="1017">
        <v>388109</v>
      </c>
      <c r="W75" s="1015"/>
      <c r="X75" s="1015"/>
      <c r="Y75" s="1015"/>
      <c r="Z75" s="1016"/>
      <c r="AA75" s="1017">
        <v>10417</v>
      </c>
      <c r="AB75" s="1015"/>
      <c r="AC75" s="1015"/>
      <c r="AD75" s="1015"/>
      <c r="AE75" s="1016"/>
      <c r="AF75" s="1017">
        <v>10417</v>
      </c>
      <c r="AG75" s="1015"/>
      <c r="AH75" s="1015"/>
      <c r="AI75" s="1015"/>
      <c r="AJ75" s="1016"/>
      <c r="AK75" s="1017">
        <v>77</v>
      </c>
      <c r="AL75" s="1015"/>
      <c r="AM75" s="1015"/>
      <c r="AN75" s="1015"/>
      <c r="AO75" s="1016"/>
      <c r="AP75" s="1017" t="s">
        <v>526</v>
      </c>
      <c r="AQ75" s="1015"/>
      <c r="AR75" s="1015"/>
      <c r="AS75" s="1015"/>
      <c r="AT75" s="1016"/>
      <c r="AU75" s="1017" t="s">
        <v>526</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597</v>
      </c>
      <c r="C76" s="1011"/>
      <c r="D76" s="1011"/>
      <c r="E76" s="1011"/>
      <c r="F76" s="1011"/>
      <c r="G76" s="1011"/>
      <c r="H76" s="1011"/>
      <c r="I76" s="1011"/>
      <c r="J76" s="1011"/>
      <c r="K76" s="1011"/>
      <c r="L76" s="1011"/>
      <c r="M76" s="1011"/>
      <c r="N76" s="1011"/>
      <c r="O76" s="1011"/>
      <c r="P76" s="1012"/>
      <c r="Q76" s="1014">
        <v>2469</v>
      </c>
      <c r="R76" s="1015"/>
      <c r="S76" s="1015"/>
      <c r="T76" s="1015"/>
      <c r="U76" s="1016"/>
      <c r="V76" s="1017">
        <v>2468</v>
      </c>
      <c r="W76" s="1015"/>
      <c r="X76" s="1015"/>
      <c r="Y76" s="1015"/>
      <c r="Z76" s="1016"/>
      <c r="AA76" s="1017">
        <v>1</v>
      </c>
      <c r="AB76" s="1015"/>
      <c r="AC76" s="1015"/>
      <c r="AD76" s="1015"/>
      <c r="AE76" s="1016"/>
      <c r="AF76" s="1017">
        <v>1</v>
      </c>
      <c r="AG76" s="1015"/>
      <c r="AH76" s="1015"/>
      <c r="AI76" s="1015"/>
      <c r="AJ76" s="1016"/>
      <c r="AK76" s="1017" t="s">
        <v>526</v>
      </c>
      <c r="AL76" s="1015"/>
      <c r="AM76" s="1015"/>
      <c r="AN76" s="1015"/>
      <c r="AO76" s="1016"/>
      <c r="AP76" s="1017" t="s">
        <v>526</v>
      </c>
      <c r="AQ76" s="1015"/>
      <c r="AR76" s="1015"/>
      <c r="AS76" s="1015"/>
      <c r="AT76" s="1016"/>
      <c r="AU76" s="1017" t="s">
        <v>526</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391</v>
      </c>
      <c r="B88" s="973" t="s">
        <v>423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v>6683</v>
      </c>
      <c r="AQ88" s="995"/>
      <c r="AR88" s="995"/>
      <c r="AS88" s="995"/>
      <c r="AT88" s="995"/>
      <c r="AU88" s="995">
        <v>1897</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73" t="s">
        <v>424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20</v>
      </c>
      <c r="CS102" s="989"/>
      <c r="CT102" s="989"/>
      <c r="CU102" s="989"/>
      <c r="CV102" s="990"/>
      <c r="CW102" s="988">
        <v>141</v>
      </c>
      <c r="CX102" s="989"/>
      <c r="CY102" s="989"/>
      <c r="CZ102" s="989"/>
      <c r="DA102" s="990"/>
      <c r="DB102" s="988" t="s">
        <v>598</v>
      </c>
      <c r="DC102" s="989"/>
      <c r="DD102" s="989"/>
      <c r="DE102" s="989"/>
      <c r="DF102" s="990"/>
      <c r="DG102" s="988" t="s">
        <v>598</v>
      </c>
      <c r="DH102" s="989"/>
      <c r="DI102" s="989"/>
      <c r="DJ102" s="989"/>
      <c r="DK102" s="990"/>
      <c r="DL102" s="988" t="s">
        <v>598</v>
      </c>
      <c r="DM102" s="989"/>
      <c r="DN102" s="989"/>
      <c r="DO102" s="989"/>
      <c r="DP102" s="990"/>
      <c r="DQ102" s="988" t="s">
        <v>598</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432</v>
      </c>
      <c r="AB109" s="932"/>
      <c r="AC109" s="932"/>
      <c r="AD109" s="932"/>
      <c r="AE109" s="933"/>
      <c r="AF109" s="934" t="s">
        <v>433</v>
      </c>
      <c r="AG109" s="932"/>
      <c r="AH109" s="932"/>
      <c r="AI109" s="932"/>
      <c r="AJ109" s="933"/>
      <c r="AK109" s="934" t="s">
        <v>308</v>
      </c>
      <c r="AL109" s="932"/>
      <c r="AM109" s="932"/>
      <c r="AN109" s="932"/>
      <c r="AO109" s="933"/>
      <c r="AP109" s="934" t="s">
        <v>434</v>
      </c>
      <c r="AQ109" s="932"/>
      <c r="AR109" s="932"/>
      <c r="AS109" s="932"/>
      <c r="AT109" s="965"/>
      <c r="AU109" s="931" t="s">
        <v>431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432</v>
      </c>
      <c r="BR109" s="932"/>
      <c r="BS109" s="932"/>
      <c r="BT109" s="932"/>
      <c r="BU109" s="933"/>
      <c r="BV109" s="934" t="s">
        <v>433</v>
      </c>
      <c r="BW109" s="932"/>
      <c r="BX109" s="932"/>
      <c r="BY109" s="932"/>
      <c r="BZ109" s="933"/>
      <c r="CA109" s="934" t="s">
        <v>308</v>
      </c>
      <c r="CB109" s="932"/>
      <c r="CC109" s="932"/>
      <c r="CD109" s="932"/>
      <c r="CE109" s="933"/>
      <c r="CF109" s="972" t="s">
        <v>434</v>
      </c>
      <c r="CG109" s="972"/>
      <c r="CH109" s="972"/>
      <c r="CI109" s="972"/>
      <c r="CJ109" s="972"/>
      <c r="CK109" s="934" t="s">
        <v>435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432</v>
      </c>
      <c r="DH109" s="932"/>
      <c r="DI109" s="932"/>
      <c r="DJ109" s="932"/>
      <c r="DK109" s="933"/>
      <c r="DL109" s="934" t="s">
        <v>433</v>
      </c>
      <c r="DM109" s="932"/>
      <c r="DN109" s="932"/>
      <c r="DO109" s="932"/>
      <c r="DP109" s="933"/>
      <c r="DQ109" s="934" t="s">
        <v>308</v>
      </c>
      <c r="DR109" s="932"/>
      <c r="DS109" s="932"/>
      <c r="DT109" s="932"/>
      <c r="DU109" s="933"/>
      <c r="DV109" s="934" t="s">
        <v>434</v>
      </c>
      <c r="DW109" s="932"/>
      <c r="DX109" s="932"/>
      <c r="DY109" s="932"/>
      <c r="DZ109" s="965"/>
    </row>
    <row r="110" spans="1:131" s="230" customFormat="1" ht="26.25" customHeight="1" x14ac:dyDescent="0.2">
      <c r="A110" s="843" t="s">
        <v>436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2443218</v>
      </c>
      <c r="AB110" s="925"/>
      <c r="AC110" s="925"/>
      <c r="AD110" s="925"/>
      <c r="AE110" s="926"/>
      <c r="AF110" s="927">
        <v>2556938</v>
      </c>
      <c r="AG110" s="925"/>
      <c r="AH110" s="925"/>
      <c r="AI110" s="925"/>
      <c r="AJ110" s="926"/>
      <c r="AK110" s="927">
        <v>2465213</v>
      </c>
      <c r="AL110" s="925"/>
      <c r="AM110" s="925"/>
      <c r="AN110" s="925"/>
      <c r="AO110" s="926"/>
      <c r="AP110" s="928">
        <v>17.5</v>
      </c>
      <c r="AQ110" s="929"/>
      <c r="AR110" s="929"/>
      <c r="AS110" s="929"/>
      <c r="AT110" s="930"/>
      <c r="AU110" s="966" t="s">
        <v>75</v>
      </c>
      <c r="AV110" s="967"/>
      <c r="AW110" s="967"/>
      <c r="AX110" s="967"/>
      <c r="AY110" s="967"/>
      <c r="AZ110" s="896" t="s">
        <v>437</v>
      </c>
      <c r="BA110" s="844"/>
      <c r="BB110" s="844"/>
      <c r="BC110" s="844"/>
      <c r="BD110" s="844"/>
      <c r="BE110" s="844"/>
      <c r="BF110" s="844"/>
      <c r="BG110" s="844"/>
      <c r="BH110" s="844"/>
      <c r="BI110" s="844"/>
      <c r="BJ110" s="844"/>
      <c r="BK110" s="844"/>
      <c r="BL110" s="844"/>
      <c r="BM110" s="844"/>
      <c r="BN110" s="844"/>
      <c r="BO110" s="844"/>
      <c r="BP110" s="845"/>
      <c r="BQ110" s="897">
        <v>27112698</v>
      </c>
      <c r="BR110" s="878"/>
      <c r="BS110" s="878"/>
      <c r="BT110" s="878"/>
      <c r="BU110" s="878"/>
      <c r="BV110" s="878">
        <v>26292592</v>
      </c>
      <c r="BW110" s="878"/>
      <c r="BX110" s="878"/>
      <c r="BY110" s="878"/>
      <c r="BZ110" s="878"/>
      <c r="CA110" s="878">
        <v>28635354</v>
      </c>
      <c r="CB110" s="878"/>
      <c r="CC110" s="878"/>
      <c r="CD110" s="878"/>
      <c r="CE110" s="878"/>
      <c r="CF110" s="902">
        <v>203.4</v>
      </c>
      <c r="CG110" s="903"/>
      <c r="CH110" s="903"/>
      <c r="CI110" s="903"/>
      <c r="CJ110" s="903"/>
      <c r="CK110" s="962" t="s">
        <v>438</v>
      </c>
      <c r="CL110" s="855"/>
      <c r="CM110" s="896" t="s">
        <v>439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440</v>
      </c>
      <c r="DH110" s="878"/>
      <c r="DI110" s="878"/>
      <c r="DJ110" s="878"/>
      <c r="DK110" s="878"/>
      <c r="DL110" s="878" t="s">
        <v>132</v>
      </c>
      <c r="DM110" s="878"/>
      <c r="DN110" s="878"/>
      <c r="DO110" s="878"/>
      <c r="DP110" s="878"/>
      <c r="DQ110" s="878" t="s">
        <v>132</v>
      </c>
      <c r="DR110" s="878"/>
      <c r="DS110" s="878"/>
      <c r="DT110" s="878"/>
      <c r="DU110" s="878"/>
      <c r="DV110" s="879" t="s">
        <v>132</v>
      </c>
      <c r="DW110" s="879"/>
      <c r="DX110" s="879"/>
      <c r="DY110" s="879"/>
      <c r="DZ110" s="880"/>
    </row>
    <row r="111" spans="1:131" s="230" customFormat="1" ht="26.25" customHeight="1" x14ac:dyDescent="0.2">
      <c r="A111" s="810" t="s">
        <v>441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132</v>
      </c>
      <c r="AB111" s="955"/>
      <c r="AC111" s="955"/>
      <c r="AD111" s="955"/>
      <c r="AE111" s="956"/>
      <c r="AF111" s="957" t="s">
        <v>440</v>
      </c>
      <c r="AG111" s="955"/>
      <c r="AH111" s="955"/>
      <c r="AI111" s="955"/>
      <c r="AJ111" s="956"/>
      <c r="AK111" s="957" t="s">
        <v>393</v>
      </c>
      <c r="AL111" s="955"/>
      <c r="AM111" s="955"/>
      <c r="AN111" s="955"/>
      <c r="AO111" s="956"/>
      <c r="AP111" s="958" t="s">
        <v>132</v>
      </c>
      <c r="AQ111" s="959"/>
      <c r="AR111" s="959"/>
      <c r="AS111" s="959"/>
      <c r="AT111" s="960"/>
      <c r="AU111" s="968"/>
      <c r="AV111" s="969"/>
      <c r="AW111" s="969"/>
      <c r="AX111" s="969"/>
      <c r="AY111" s="969"/>
      <c r="AZ111" s="851" t="s">
        <v>442</v>
      </c>
      <c r="BA111" s="788"/>
      <c r="BB111" s="788"/>
      <c r="BC111" s="788"/>
      <c r="BD111" s="788"/>
      <c r="BE111" s="788"/>
      <c r="BF111" s="788"/>
      <c r="BG111" s="788"/>
      <c r="BH111" s="788"/>
      <c r="BI111" s="788"/>
      <c r="BJ111" s="788"/>
      <c r="BK111" s="788"/>
      <c r="BL111" s="788"/>
      <c r="BM111" s="788"/>
      <c r="BN111" s="788"/>
      <c r="BO111" s="788"/>
      <c r="BP111" s="789"/>
      <c r="BQ111" s="852" t="s">
        <v>440</v>
      </c>
      <c r="BR111" s="853"/>
      <c r="BS111" s="853"/>
      <c r="BT111" s="853"/>
      <c r="BU111" s="853"/>
      <c r="BV111" s="853">
        <v>16751</v>
      </c>
      <c r="BW111" s="853"/>
      <c r="BX111" s="853"/>
      <c r="BY111" s="853"/>
      <c r="BZ111" s="853"/>
      <c r="CA111" s="853" t="s">
        <v>440</v>
      </c>
      <c r="CB111" s="853"/>
      <c r="CC111" s="853"/>
      <c r="CD111" s="853"/>
      <c r="CE111" s="853"/>
      <c r="CF111" s="911" t="s">
        <v>132</v>
      </c>
      <c r="CG111" s="912"/>
      <c r="CH111" s="912"/>
      <c r="CI111" s="912"/>
      <c r="CJ111" s="912"/>
      <c r="CK111" s="963"/>
      <c r="CL111" s="857"/>
      <c r="CM111" s="851" t="s">
        <v>443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132</v>
      </c>
      <c r="DH111" s="853"/>
      <c r="DI111" s="853"/>
      <c r="DJ111" s="853"/>
      <c r="DK111" s="853"/>
      <c r="DL111" s="853" t="s">
        <v>393</v>
      </c>
      <c r="DM111" s="853"/>
      <c r="DN111" s="853"/>
      <c r="DO111" s="853"/>
      <c r="DP111" s="853"/>
      <c r="DQ111" s="853" t="s">
        <v>132</v>
      </c>
      <c r="DR111" s="853"/>
      <c r="DS111" s="853"/>
      <c r="DT111" s="853"/>
      <c r="DU111" s="853"/>
      <c r="DV111" s="830" t="s">
        <v>132</v>
      </c>
      <c r="DW111" s="830"/>
      <c r="DX111" s="830"/>
      <c r="DY111" s="830"/>
      <c r="DZ111" s="831"/>
    </row>
    <row r="112" spans="1:131" s="230" customFormat="1" ht="26.25" customHeight="1" x14ac:dyDescent="0.2">
      <c r="A112" s="948" t="s">
        <v>444</v>
      </c>
      <c r="B112" s="949"/>
      <c r="C112" s="788" t="s">
        <v>445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440</v>
      </c>
      <c r="AB112" s="816"/>
      <c r="AC112" s="816"/>
      <c r="AD112" s="816"/>
      <c r="AE112" s="817"/>
      <c r="AF112" s="818" t="s">
        <v>132</v>
      </c>
      <c r="AG112" s="816"/>
      <c r="AH112" s="816"/>
      <c r="AI112" s="816"/>
      <c r="AJ112" s="817"/>
      <c r="AK112" s="818" t="s">
        <v>393</v>
      </c>
      <c r="AL112" s="816"/>
      <c r="AM112" s="816"/>
      <c r="AN112" s="816"/>
      <c r="AO112" s="817"/>
      <c r="AP112" s="860" t="s">
        <v>132</v>
      </c>
      <c r="AQ112" s="861"/>
      <c r="AR112" s="861"/>
      <c r="AS112" s="861"/>
      <c r="AT112" s="862"/>
      <c r="AU112" s="968"/>
      <c r="AV112" s="969"/>
      <c r="AW112" s="969"/>
      <c r="AX112" s="969"/>
      <c r="AY112" s="969"/>
      <c r="AZ112" s="851" t="s">
        <v>446</v>
      </c>
      <c r="BA112" s="788"/>
      <c r="BB112" s="788"/>
      <c r="BC112" s="788"/>
      <c r="BD112" s="788"/>
      <c r="BE112" s="788"/>
      <c r="BF112" s="788"/>
      <c r="BG112" s="788"/>
      <c r="BH112" s="788"/>
      <c r="BI112" s="788"/>
      <c r="BJ112" s="788"/>
      <c r="BK112" s="788"/>
      <c r="BL112" s="788"/>
      <c r="BM112" s="788"/>
      <c r="BN112" s="788"/>
      <c r="BO112" s="788"/>
      <c r="BP112" s="789"/>
      <c r="BQ112" s="852">
        <v>405962</v>
      </c>
      <c r="BR112" s="853"/>
      <c r="BS112" s="853"/>
      <c r="BT112" s="853"/>
      <c r="BU112" s="853"/>
      <c r="BV112" s="853">
        <v>341135</v>
      </c>
      <c r="BW112" s="853"/>
      <c r="BX112" s="853"/>
      <c r="BY112" s="853"/>
      <c r="BZ112" s="853"/>
      <c r="CA112" s="853">
        <v>274337</v>
      </c>
      <c r="CB112" s="853"/>
      <c r="CC112" s="853"/>
      <c r="CD112" s="853"/>
      <c r="CE112" s="853"/>
      <c r="CF112" s="911">
        <v>1.9</v>
      </c>
      <c r="CG112" s="912"/>
      <c r="CH112" s="912"/>
      <c r="CI112" s="912"/>
      <c r="CJ112" s="912"/>
      <c r="CK112" s="963"/>
      <c r="CL112" s="857"/>
      <c r="CM112" s="851" t="s">
        <v>447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393</v>
      </c>
      <c r="DH112" s="853"/>
      <c r="DI112" s="853"/>
      <c r="DJ112" s="853"/>
      <c r="DK112" s="853"/>
      <c r="DL112" s="853" t="s">
        <v>440</v>
      </c>
      <c r="DM112" s="853"/>
      <c r="DN112" s="853"/>
      <c r="DO112" s="853"/>
      <c r="DP112" s="853"/>
      <c r="DQ112" s="853" t="s">
        <v>132</v>
      </c>
      <c r="DR112" s="853"/>
      <c r="DS112" s="853"/>
      <c r="DT112" s="853"/>
      <c r="DU112" s="853"/>
      <c r="DV112" s="830" t="s">
        <v>440</v>
      </c>
      <c r="DW112" s="830"/>
      <c r="DX112" s="830"/>
      <c r="DY112" s="830"/>
      <c r="DZ112" s="831"/>
    </row>
    <row r="113" spans="1:130" s="230" customFormat="1" ht="26.25" customHeight="1" x14ac:dyDescent="0.2">
      <c r="A113" s="950"/>
      <c r="B113" s="951"/>
      <c r="C113" s="788" t="s">
        <v>448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96611</v>
      </c>
      <c r="AB113" s="955"/>
      <c r="AC113" s="955"/>
      <c r="AD113" s="955"/>
      <c r="AE113" s="956"/>
      <c r="AF113" s="957">
        <v>96447</v>
      </c>
      <c r="AG113" s="955"/>
      <c r="AH113" s="955"/>
      <c r="AI113" s="955"/>
      <c r="AJ113" s="956"/>
      <c r="AK113" s="957">
        <v>78118</v>
      </c>
      <c r="AL113" s="955"/>
      <c r="AM113" s="955"/>
      <c r="AN113" s="955"/>
      <c r="AO113" s="956"/>
      <c r="AP113" s="958">
        <v>0.6</v>
      </c>
      <c r="AQ113" s="959"/>
      <c r="AR113" s="959"/>
      <c r="AS113" s="959"/>
      <c r="AT113" s="960"/>
      <c r="AU113" s="968"/>
      <c r="AV113" s="969"/>
      <c r="AW113" s="969"/>
      <c r="AX113" s="969"/>
      <c r="AY113" s="969"/>
      <c r="AZ113" s="851" t="s">
        <v>449</v>
      </c>
      <c r="BA113" s="788"/>
      <c r="BB113" s="788"/>
      <c r="BC113" s="788"/>
      <c r="BD113" s="788"/>
      <c r="BE113" s="788"/>
      <c r="BF113" s="788"/>
      <c r="BG113" s="788"/>
      <c r="BH113" s="788"/>
      <c r="BI113" s="788"/>
      <c r="BJ113" s="788"/>
      <c r="BK113" s="788"/>
      <c r="BL113" s="788"/>
      <c r="BM113" s="788"/>
      <c r="BN113" s="788"/>
      <c r="BO113" s="788"/>
      <c r="BP113" s="789"/>
      <c r="BQ113" s="852">
        <v>1347500</v>
      </c>
      <c r="BR113" s="853"/>
      <c r="BS113" s="853"/>
      <c r="BT113" s="853"/>
      <c r="BU113" s="853"/>
      <c r="BV113" s="853">
        <v>1288191</v>
      </c>
      <c r="BW113" s="853"/>
      <c r="BX113" s="853"/>
      <c r="BY113" s="853"/>
      <c r="BZ113" s="853"/>
      <c r="CA113" s="853">
        <v>1896804</v>
      </c>
      <c r="CB113" s="853"/>
      <c r="CC113" s="853"/>
      <c r="CD113" s="853"/>
      <c r="CE113" s="853"/>
      <c r="CF113" s="911">
        <v>13.5</v>
      </c>
      <c r="CG113" s="912"/>
      <c r="CH113" s="912"/>
      <c r="CI113" s="912"/>
      <c r="CJ113" s="912"/>
      <c r="CK113" s="963"/>
      <c r="CL113" s="857"/>
      <c r="CM113" s="851" t="s">
        <v>450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440</v>
      </c>
      <c r="DH113" s="816"/>
      <c r="DI113" s="816"/>
      <c r="DJ113" s="816"/>
      <c r="DK113" s="817"/>
      <c r="DL113" s="818" t="s">
        <v>440</v>
      </c>
      <c r="DM113" s="816"/>
      <c r="DN113" s="816"/>
      <c r="DO113" s="816"/>
      <c r="DP113" s="817"/>
      <c r="DQ113" s="818" t="s">
        <v>440</v>
      </c>
      <c r="DR113" s="816"/>
      <c r="DS113" s="816"/>
      <c r="DT113" s="816"/>
      <c r="DU113" s="817"/>
      <c r="DV113" s="860" t="s">
        <v>132</v>
      </c>
      <c r="DW113" s="861"/>
      <c r="DX113" s="861"/>
      <c r="DY113" s="861"/>
      <c r="DZ113" s="862"/>
    </row>
    <row r="114" spans="1:130" s="230" customFormat="1" ht="26.25" customHeight="1" x14ac:dyDescent="0.2">
      <c r="A114" s="950"/>
      <c r="B114" s="951"/>
      <c r="C114" s="788" t="s">
        <v>451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146835</v>
      </c>
      <c r="AB114" s="816"/>
      <c r="AC114" s="816"/>
      <c r="AD114" s="816"/>
      <c r="AE114" s="817"/>
      <c r="AF114" s="818">
        <v>118352</v>
      </c>
      <c r="AG114" s="816"/>
      <c r="AH114" s="816"/>
      <c r="AI114" s="816"/>
      <c r="AJ114" s="817"/>
      <c r="AK114" s="818">
        <v>120403</v>
      </c>
      <c r="AL114" s="816"/>
      <c r="AM114" s="816"/>
      <c r="AN114" s="816"/>
      <c r="AO114" s="817"/>
      <c r="AP114" s="860">
        <v>0.9</v>
      </c>
      <c r="AQ114" s="861"/>
      <c r="AR114" s="861"/>
      <c r="AS114" s="861"/>
      <c r="AT114" s="862"/>
      <c r="AU114" s="968"/>
      <c r="AV114" s="969"/>
      <c r="AW114" s="969"/>
      <c r="AX114" s="969"/>
      <c r="AY114" s="969"/>
      <c r="AZ114" s="851" t="s">
        <v>452</v>
      </c>
      <c r="BA114" s="788"/>
      <c r="BB114" s="788"/>
      <c r="BC114" s="788"/>
      <c r="BD114" s="788"/>
      <c r="BE114" s="788"/>
      <c r="BF114" s="788"/>
      <c r="BG114" s="788"/>
      <c r="BH114" s="788"/>
      <c r="BI114" s="788"/>
      <c r="BJ114" s="788"/>
      <c r="BK114" s="788"/>
      <c r="BL114" s="788"/>
      <c r="BM114" s="788"/>
      <c r="BN114" s="788"/>
      <c r="BO114" s="788"/>
      <c r="BP114" s="789"/>
      <c r="BQ114" s="852">
        <v>2763473</v>
      </c>
      <c r="BR114" s="853"/>
      <c r="BS114" s="853"/>
      <c r="BT114" s="853"/>
      <c r="BU114" s="853"/>
      <c r="BV114" s="853">
        <v>2809886</v>
      </c>
      <c r="BW114" s="853"/>
      <c r="BX114" s="853"/>
      <c r="BY114" s="853"/>
      <c r="BZ114" s="853"/>
      <c r="CA114" s="853">
        <v>2742098</v>
      </c>
      <c r="CB114" s="853"/>
      <c r="CC114" s="853"/>
      <c r="CD114" s="853"/>
      <c r="CE114" s="853"/>
      <c r="CF114" s="911">
        <v>19.5</v>
      </c>
      <c r="CG114" s="912"/>
      <c r="CH114" s="912"/>
      <c r="CI114" s="912"/>
      <c r="CJ114" s="912"/>
      <c r="CK114" s="963"/>
      <c r="CL114" s="857"/>
      <c r="CM114" s="851" t="s">
        <v>453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393</v>
      </c>
      <c r="DH114" s="816"/>
      <c r="DI114" s="816"/>
      <c r="DJ114" s="816"/>
      <c r="DK114" s="817"/>
      <c r="DL114" s="818" t="s">
        <v>132</v>
      </c>
      <c r="DM114" s="816"/>
      <c r="DN114" s="816"/>
      <c r="DO114" s="816"/>
      <c r="DP114" s="817"/>
      <c r="DQ114" s="818" t="s">
        <v>440</v>
      </c>
      <c r="DR114" s="816"/>
      <c r="DS114" s="816"/>
      <c r="DT114" s="816"/>
      <c r="DU114" s="817"/>
      <c r="DV114" s="860" t="s">
        <v>440</v>
      </c>
      <c r="DW114" s="861"/>
      <c r="DX114" s="861"/>
      <c r="DY114" s="861"/>
      <c r="DZ114" s="862"/>
    </row>
    <row r="115" spans="1:130" s="230" customFormat="1" ht="26.25" customHeight="1" x14ac:dyDescent="0.2">
      <c r="A115" s="950"/>
      <c r="B115" s="951"/>
      <c r="C115" s="788" t="s">
        <v>454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132</v>
      </c>
      <c r="AB115" s="955"/>
      <c r="AC115" s="955"/>
      <c r="AD115" s="955"/>
      <c r="AE115" s="956"/>
      <c r="AF115" s="957" t="s">
        <v>440</v>
      </c>
      <c r="AG115" s="955"/>
      <c r="AH115" s="955"/>
      <c r="AI115" s="955"/>
      <c r="AJ115" s="956"/>
      <c r="AK115" s="957" t="s">
        <v>440</v>
      </c>
      <c r="AL115" s="955"/>
      <c r="AM115" s="955"/>
      <c r="AN115" s="955"/>
      <c r="AO115" s="956"/>
      <c r="AP115" s="958" t="s">
        <v>440</v>
      </c>
      <c r="AQ115" s="959"/>
      <c r="AR115" s="959"/>
      <c r="AS115" s="959"/>
      <c r="AT115" s="960"/>
      <c r="AU115" s="968"/>
      <c r="AV115" s="969"/>
      <c r="AW115" s="969"/>
      <c r="AX115" s="969"/>
      <c r="AY115" s="969"/>
      <c r="AZ115" s="851" t="s">
        <v>455</v>
      </c>
      <c r="BA115" s="788"/>
      <c r="BB115" s="788"/>
      <c r="BC115" s="788"/>
      <c r="BD115" s="788"/>
      <c r="BE115" s="788"/>
      <c r="BF115" s="788"/>
      <c r="BG115" s="788"/>
      <c r="BH115" s="788"/>
      <c r="BI115" s="788"/>
      <c r="BJ115" s="788"/>
      <c r="BK115" s="788"/>
      <c r="BL115" s="788"/>
      <c r="BM115" s="788"/>
      <c r="BN115" s="788"/>
      <c r="BO115" s="788"/>
      <c r="BP115" s="789"/>
      <c r="BQ115" s="852" t="s">
        <v>440</v>
      </c>
      <c r="BR115" s="853"/>
      <c r="BS115" s="853"/>
      <c r="BT115" s="853"/>
      <c r="BU115" s="853"/>
      <c r="BV115" s="853" t="s">
        <v>132</v>
      </c>
      <c r="BW115" s="853"/>
      <c r="BX115" s="853"/>
      <c r="BY115" s="853"/>
      <c r="BZ115" s="853"/>
      <c r="CA115" s="853" t="s">
        <v>440</v>
      </c>
      <c r="CB115" s="853"/>
      <c r="CC115" s="853"/>
      <c r="CD115" s="853"/>
      <c r="CE115" s="853"/>
      <c r="CF115" s="911" t="s">
        <v>440</v>
      </c>
      <c r="CG115" s="912"/>
      <c r="CH115" s="912"/>
      <c r="CI115" s="912"/>
      <c r="CJ115" s="912"/>
      <c r="CK115" s="963"/>
      <c r="CL115" s="857"/>
      <c r="CM115" s="851" t="s">
        <v>456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393</v>
      </c>
      <c r="DH115" s="816"/>
      <c r="DI115" s="816"/>
      <c r="DJ115" s="816"/>
      <c r="DK115" s="817"/>
      <c r="DL115" s="818" t="s">
        <v>132</v>
      </c>
      <c r="DM115" s="816"/>
      <c r="DN115" s="816"/>
      <c r="DO115" s="816"/>
      <c r="DP115" s="817"/>
      <c r="DQ115" s="818" t="s">
        <v>440</v>
      </c>
      <c r="DR115" s="816"/>
      <c r="DS115" s="816"/>
      <c r="DT115" s="816"/>
      <c r="DU115" s="817"/>
      <c r="DV115" s="860" t="s">
        <v>440</v>
      </c>
      <c r="DW115" s="861"/>
      <c r="DX115" s="861"/>
      <c r="DY115" s="861"/>
      <c r="DZ115" s="862"/>
    </row>
    <row r="116" spans="1:130" s="230" customFormat="1" ht="26.25" customHeight="1" x14ac:dyDescent="0.2">
      <c r="A116" s="952"/>
      <c r="B116" s="953"/>
      <c r="C116" s="875" t="s">
        <v>457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440</v>
      </c>
      <c r="AB116" s="816"/>
      <c r="AC116" s="816"/>
      <c r="AD116" s="816"/>
      <c r="AE116" s="817"/>
      <c r="AF116" s="818" t="s">
        <v>132</v>
      </c>
      <c r="AG116" s="816"/>
      <c r="AH116" s="816"/>
      <c r="AI116" s="816"/>
      <c r="AJ116" s="817"/>
      <c r="AK116" s="818" t="s">
        <v>440</v>
      </c>
      <c r="AL116" s="816"/>
      <c r="AM116" s="816"/>
      <c r="AN116" s="816"/>
      <c r="AO116" s="817"/>
      <c r="AP116" s="860" t="s">
        <v>440</v>
      </c>
      <c r="AQ116" s="861"/>
      <c r="AR116" s="861"/>
      <c r="AS116" s="861"/>
      <c r="AT116" s="862"/>
      <c r="AU116" s="968"/>
      <c r="AV116" s="969"/>
      <c r="AW116" s="969"/>
      <c r="AX116" s="969"/>
      <c r="AY116" s="969"/>
      <c r="AZ116" s="945" t="s">
        <v>458</v>
      </c>
      <c r="BA116" s="946"/>
      <c r="BB116" s="946"/>
      <c r="BC116" s="946"/>
      <c r="BD116" s="946"/>
      <c r="BE116" s="946"/>
      <c r="BF116" s="946"/>
      <c r="BG116" s="946"/>
      <c r="BH116" s="946"/>
      <c r="BI116" s="946"/>
      <c r="BJ116" s="946"/>
      <c r="BK116" s="946"/>
      <c r="BL116" s="946"/>
      <c r="BM116" s="946"/>
      <c r="BN116" s="946"/>
      <c r="BO116" s="946"/>
      <c r="BP116" s="947"/>
      <c r="BQ116" s="852" t="s">
        <v>440</v>
      </c>
      <c r="BR116" s="853"/>
      <c r="BS116" s="853"/>
      <c r="BT116" s="853"/>
      <c r="BU116" s="853"/>
      <c r="BV116" s="853" t="s">
        <v>440</v>
      </c>
      <c r="BW116" s="853"/>
      <c r="BX116" s="853"/>
      <c r="BY116" s="853"/>
      <c r="BZ116" s="853"/>
      <c r="CA116" s="853" t="s">
        <v>132</v>
      </c>
      <c r="CB116" s="853"/>
      <c r="CC116" s="853"/>
      <c r="CD116" s="853"/>
      <c r="CE116" s="853"/>
      <c r="CF116" s="911" t="s">
        <v>132</v>
      </c>
      <c r="CG116" s="912"/>
      <c r="CH116" s="912"/>
      <c r="CI116" s="912"/>
      <c r="CJ116" s="912"/>
      <c r="CK116" s="963"/>
      <c r="CL116" s="857"/>
      <c r="CM116" s="851" t="s">
        <v>459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132</v>
      </c>
      <c r="DH116" s="816"/>
      <c r="DI116" s="816"/>
      <c r="DJ116" s="816"/>
      <c r="DK116" s="817"/>
      <c r="DL116" s="818" t="s">
        <v>132</v>
      </c>
      <c r="DM116" s="816"/>
      <c r="DN116" s="816"/>
      <c r="DO116" s="816"/>
      <c r="DP116" s="817"/>
      <c r="DQ116" s="818" t="s">
        <v>132</v>
      </c>
      <c r="DR116" s="816"/>
      <c r="DS116" s="816"/>
      <c r="DT116" s="816"/>
      <c r="DU116" s="817"/>
      <c r="DV116" s="860" t="s">
        <v>393</v>
      </c>
      <c r="DW116" s="861"/>
      <c r="DX116" s="861"/>
      <c r="DY116" s="861"/>
      <c r="DZ116" s="862"/>
    </row>
    <row r="117" spans="1:130" s="230" customFormat="1" ht="26.25" customHeight="1" x14ac:dyDescent="0.2">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460</v>
      </c>
      <c r="Z117" s="933"/>
      <c r="AA117" s="938">
        <v>2686664</v>
      </c>
      <c r="AB117" s="939"/>
      <c r="AC117" s="939"/>
      <c r="AD117" s="939"/>
      <c r="AE117" s="940"/>
      <c r="AF117" s="941">
        <v>2771737</v>
      </c>
      <c r="AG117" s="939"/>
      <c r="AH117" s="939"/>
      <c r="AI117" s="939"/>
      <c r="AJ117" s="940"/>
      <c r="AK117" s="941">
        <v>2663734</v>
      </c>
      <c r="AL117" s="939"/>
      <c r="AM117" s="939"/>
      <c r="AN117" s="939"/>
      <c r="AO117" s="940"/>
      <c r="AP117" s="942"/>
      <c r="AQ117" s="943"/>
      <c r="AR117" s="943"/>
      <c r="AS117" s="943"/>
      <c r="AT117" s="944"/>
      <c r="AU117" s="968"/>
      <c r="AV117" s="969"/>
      <c r="AW117" s="969"/>
      <c r="AX117" s="969"/>
      <c r="AY117" s="969"/>
      <c r="AZ117" s="899" t="s">
        <v>461</v>
      </c>
      <c r="BA117" s="900"/>
      <c r="BB117" s="900"/>
      <c r="BC117" s="900"/>
      <c r="BD117" s="900"/>
      <c r="BE117" s="900"/>
      <c r="BF117" s="900"/>
      <c r="BG117" s="900"/>
      <c r="BH117" s="900"/>
      <c r="BI117" s="900"/>
      <c r="BJ117" s="900"/>
      <c r="BK117" s="900"/>
      <c r="BL117" s="900"/>
      <c r="BM117" s="900"/>
      <c r="BN117" s="900"/>
      <c r="BO117" s="900"/>
      <c r="BP117" s="901"/>
      <c r="BQ117" s="852" t="s">
        <v>462</v>
      </c>
      <c r="BR117" s="853"/>
      <c r="BS117" s="853"/>
      <c r="BT117" s="853"/>
      <c r="BU117" s="853"/>
      <c r="BV117" s="853" t="s">
        <v>463</v>
      </c>
      <c r="BW117" s="853"/>
      <c r="BX117" s="853"/>
      <c r="BY117" s="853"/>
      <c r="BZ117" s="853"/>
      <c r="CA117" s="853" t="s">
        <v>464</v>
      </c>
      <c r="CB117" s="853"/>
      <c r="CC117" s="853"/>
      <c r="CD117" s="853"/>
      <c r="CE117" s="853"/>
      <c r="CF117" s="911" t="s">
        <v>465</v>
      </c>
      <c r="CG117" s="912"/>
      <c r="CH117" s="912"/>
      <c r="CI117" s="912"/>
      <c r="CJ117" s="912"/>
      <c r="CK117" s="963"/>
      <c r="CL117" s="857"/>
      <c r="CM117" s="851" t="s">
        <v>466</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467</v>
      </c>
      <c r="DH117" s="816"/>
      <c r="DI117" s="816"/>
      <c r="DJ117" s="816"/>
      <c r="DK117" s="817"/>
      <c r="DL117" s="818">
        <v>16751</v>
      </c>
      <c r="DM117" s="816"/>
      <c r="DN117" s="816"/>
      <c r="DO117" s="816"/>
      <c r="DP117" s="817"/>
      <c r="DQ117" s="818" t="s">
        <v>465</v>
      </c>
      <c r="DR117" s="816"/>
      <c r="DS117" s="816"/>
      <c r="DT117" s="816"/>
      <c r="DU117" s="817"/>
      <c r="DV117" s="860" t="s">
        <v>465</v>
      </c>
      <c r="DW117" s="861"/>
      <c r="DX117" s="861"/>
      <c r="DY117" s="861"/>
      <c r="DZ117" s="862"/>
    </row>
    <row r="118" spans="1:130" s="230" customFormat="1" ht="26.25" customHeight="1" x14ac:dyDescent="0.2">
      <c r="A118" s="931" t="s">
        <v>435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432</v>
      </c>
      <c r="AB118" s="932"/>
      <c r="AC118" s="932"/>
      <c r="AD118" s="932"/>
      <c r="AE118" s="933"/>
      <c r="AF118" s="934" t="s">
        <v>433</v>
      </c>
      <c r="AG118" s="932"/>
      <c r="AH118" s="932"/>
      <c r="AI118" s="932"/>
      <c r="AJ118" s="933"/>
      <c r="AK118" s="934" t="s">
        <v>308</v>
      </c>
      <c r="AL118" s="932"/>
      <c r="AM118" s="932"/>
      <c r="AN118" s="932"/>
      <c r="AO118" s="933"/>
      <c r="AP118" s="935" t="s">
        <v>434</v>
      </c>
      <c r="AQ118" s="936"/>
      <c r="AR118" s="936"/>
      <c r="AS118" s="936"/>
      <c r="AT118" s="937"/>
      <c r="AU118" s="968"/>
      <c r="AV118" s="969"/>
      <c r="AW118" s="969"/>
      <c r="AX118" s="969"/>
      <c r="AY118" s="969"/>
      <c r="AZ118" s="874" t="s">
        <v>468</v>
      </c>
      <c r="BA118" s="875"/>
      <c r="BB118" s="875"/>
      <c r="BC118" s="875"/>
      <c r="BD118" s="875"/>
      <c r="BE118" s="875"/>
      <c r="BF118" s="875"/>
      <c r="BG118" s="875"/>
      <c r="BH118" s="875"/>
      <c r="BI118" s="875"/>
      <c r="BJ118" s="875"/>
      <c r="BK118" s="875"/>
      <c r="BL118" s="875"/>
      <c r="BM118" s="875"/>
      <c r="BN118" s="875"/>
      <c r="BO118" s="875"/>
      <c r="BP118" s="876"/>
      <c r="BQ118" s="915" t="s">
        <v>465</v>
      </c>
      <c r="BR118" s="881"/>
      <c r="BS118" s="881"/>
      <c r="BT118" s="881"/>
      <c r="BU118" s="881"/>
      <c r="BV118" s="881" t="s">
        <v>469</v>
      </c>
      <c r="BW118" s="881"/>
      <c r="BX118" s="881"/>
      <c r="BY118" s="881"/>
      <c r="BZ118" s="881"/>
      <c r="CA118" s="881" t="s">
        <v>470</v>
      </c>
      <c r="CB118" s="881"/>
      <c r="CC118" s="881"/>
      <c r="CD118" s="881"/>
      <c r="CE118" s="881"/>
      <c r="CF118" s="911" t="s">
        <v>470</v>
      </c>
      <c r="CG118" s="912"/>
      <c r="CH118" s="912"/>
      <c r="CI118" s="912"/>
      <c r="CJ118" s="912"/>
      <c r="CK118" s="963"/>
      <c r="CL118" s="857"/>
      <c r="CM118" s="851" t="s">
        <v>471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462</v>
      </c>
      <c r="DH118" s="816"/>
      <c r="DI118" s="816"/>
      <c r="DJ118" s="816"/>
      <c r="DK118" s="817"/>
      <c r="DL118" s="818" t="s">
        <v>467</v>
      </c>
      <c r="DM118" s="816"/>
      <c r="DN118" s="816"/>
      <c r="DO118" s="816"/>
      <c r="DP118" s="817"/>
      <c r="DQ118" s="818" t="s">
        <v>464</v>
      </c>
      <c r="DR118" s="816"/>
      <c r="DS118" s="816"/>
      <c r="DT118" s="816"/>
      <c r="DU118" s="817"/>
      <c r="DV118" s="860" t="s">
        <v>465</v>
      </c>
      <c r="DW118" s="861"/>
      <c r="DX118" s="861"/>
      <c r="DY118" s="861"/>
      <c r="DZ118" s="862"/>
    </row>
    <row r="119" spans="1:130" s="230" customFormat="1" ht="26.25" customHeight="1" x14ac:dyDescent="0.2">
      <c r="A119" s="854" t="s">
        <v>438</v>
      </c>
      <c r="B119" s="855"/>
      <c r="C119" s="896" t="s">
        <v>439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462</v>
      </c>
      <c r="AB119" s="925"/>
      <c r="AC119" s="925"/>
      <c r="AD119" s="925"/>
      <c r="AE119" s="926"/>
      <c r="AF119" s="927" t="s">
        <v>472</v>
      </c>
      <c r="AG119" s="925"/>
      <c r="AH119" s="925"/>
      <c r="AI119" s="925"/>
      <c r="AJ119" s="926"/>
      <c r="AK119" s="927" t="s">
        <v>473</v>
      </c>
      <c r="AL119" s="925"/>
      <c r="AM119" s="925"/>
      <c r="AN119" s="925"/>
      <c r="AO119" s="926"/>
      <c r="AP119" s="928" t="s">
        <v>465</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474</v>
      </c>
      <c r="BP119" s="914"/>
      <c r="BQ119" s="915">
        <v>31629633</v>
      </c>
      <c r="BR119" s="881"/>
      <c r="BS119" s="881"/>
      <c r="BT119" s="881"/>
      <c r="BU119" s="881"/>
      <c r="BV119" s="881">
        <v>30748555</v>
      </c>
      <c r="BW119" s="881"/>
      <c r="BX119" s="881"/>
      <c r="BY119" s="881"/>
      <c r="BZ119" s="881"/>
      <c r="CA119" s="881">
        <v>33548593</v>
      </c>
      <c r="CB119" s="881"/>
      <c r="CC119" s="881"/>
      <c r="CD119" s="881"/>
      <c r="CE119" s="881"/>
      <c r="CF119" s="784"/>
      <c r="CG119" s="785"/>
      <c r="CH119" s="785"/>
      <c r="CI119" s="785"/>
      <c r="CJ119" s="870"/>
      <c r="CK119" s="964"/>
      <c r="CL119" s="859"/>
      <c r="CM119" s="874" t="s">
        <v>475</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462</v>
      </c>
      <c r="DH119" s="800"/>
      <c r="DI119" s="800"/>
      <c r="DJ119" s="800"/>
      <c r="DK119" s="801"/>
      <c r="DL119" s="802" t="s">
        <v>462</v>
      </c>
      <c r="DM119" s="800"/>
      <c r="DN119" s="800"/>
      <c r="DO119" s="800"/>
      <c r="DP119" s="801"/>
      <c r="DQ119" s="802" t="s">
        <v>462</v>
      </c>
      <c r="DR119" s="800"/>
      <c r="DS119" s="800"/>
      <c r="DT119" s="800"/>
      <c r="DU119" s="801"/>
      <c r="DV119" s="884" t="s">
        <v>464</v>
      </c>
      <c r="DW119" s="885"/>
      <c r="DX119" s="885"/>
      <c r="DY119" s="885"/>
      <c r="DZ119" s="886"/>
    </row>
    <row r="120" spans="1:130" s="230" customFormat="1" ht="26.25" customHeight="1" x14ac:dyDescent="0.2">
      <c r="A120" s="856"/>
      <c r="B120" s="857"/>
      <c r="C120" s="851" t="s">
        <v>443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463</v>
      </c>
      <c r="AB120" s="816"/>
      <c r="AC120" s="816"/>
      <c r="AD120" s="816"/>
      <c r="AE120" s="817"/>
      <c r="AF120" s="818" t="s">
        <v>465</v>
      </c>
      <c r="AG120" s="816"/>
      <c r="AH120" s="816"/>
      <c r="AI120" s="816"/>
      <c r="AJ120" s="817"/>
      <c r="AK120" s="818" t="s">
        <v>465</v>
      </c>
      <c r="AL120" s="816"/>
      <c r="AM120" s="816"/>
      <c r="AN120" s="816"/>
      <c r="AO120" s="817"/>
      <c r="AP120" s="860" t="s">
        <v>462</v>
      </c>
      <c r="AQ120" s="861"/>
      <c r="AR120" s="861"/>
      <c r="AS120" s="861"/>
      <c r="AT120" s="862"/>
      <c r="AU120" s="916" t="s">
        <v>476</v>
      </c>
      <c r="AV120" s="917"/>
      <c r="AW120" s="917"/>
      <c r="AX120" s="917"/>
      <c r="AY120" s="918"/>
      <c r="AZ120" s="896" t="s">
        <v>477</v>
      </c>
      <c r="BA120" s="844"/>
      <c r="BB120" s="844"/>
      <c r="BC120" s="844"/>
      <c r="BD120" s="844"/>
      <c r="BE120" s="844"/>
      <c r="BF120" s="844"/>
      <c r="BG120" s="844"/>
      <c r="BH120" s="844"/>
      <c r="BI120" s="844"/>
      <c r="BJ120" s="844"/>
      <c r="BK120" s="844"/>
      <c r="BL120" s="844"/>
      <c r="BM120" s="844"/>
      <c r="BN120" s="844"/>
      <c r="BO120" s="844"/>
      <c r="BP120" s="845"/>
      <c r="BQ120" s="897">
        <v>6898866</v>
      </c>
      <c r="BR120" s="878"/>
      <c r="BS120" s="878"/>
      <c r="BT120" s="878"/>
      <c r="BU120" s="878"/>
      <c r="BV120" s="878">
        <v>8062635</v>
      </c>
      <c r="BW120" s="878"/>
      <c r="BX120" s="878"/>
      <c r="BY120" s="878"/>
      <c r="BZ120" s="878"/>
      <c r="CA120" s="878">
        <v>7012681</v>
      </c>
      <c r="CB120" s="878"/>
      <c r="CC120" s="878"/>
      <c r="CD120" s="878"/>
      <c r="CE120" s="878"/>
      <c r="CF120" s="902">
        <v>49.8</v>
      </c>
      <c r="CG120" s="903"/>
      <c r="CH120" s="903"/>
      <c r="CI120" s="903"/>
      <c r="CJ120" s="903"/>
      <c r="CK120" s="904" t="s">
        <v>478</v>
      </c>
      <c r="CL120" s="888"/>
      <c r="CM120" s="888"/>
      <c r="CN120" s="888"/>
      <c r="CO120" s="889"/>
      <c r="CP120" s="908" t="s">
        <v>479</v>
      </c>
      <c r="CQ120" s="909"/>
      <c r="CR120" s="909"/>
      <c r="CS120" s="909"/>
      <c r="CT120" s="909"/>
      <c r="CU120" s="909"/>
      <c r="CV120" s="909"/>
      <c r="CW120" s="909"/>
      <c r="CX120" s="909"/>
      <c r="CY120" s="909"/>
      <c r="CZ120" s="909"/>
      <c r="DA120" s="909"/>
      <c r="DB120" s="909"/>
      <c r="DC120" s="909"/>
      <c r="DD120" s="909"/>
      <c r="DE120" s="909"/>
      <c r="DF120" s="910"/>
      <c r="DG120" s="897">
        <v>405962</v>
      </c>
      <c r="DH120" s="878"/>
      <c r="DI120" s="878"/>
      <c r="DJ120" s="878"/>
      <c r="DK120" s="878"/>
      <c r="DL120" s="878">
        <v>341135</v>
      </c>
      <c r="DM120" s="878"/>
      <c r="DN120" s="878"/>
      <c r="DO120" s="878"/>
      <c r="DP120" s="878"/>
      <c r="DQ120" s="878">
        <v>274337</v>
      </c>
      <c r="DR120" s="878"/>
      <c r="DS120" s="878"/>
      <c r="DT120" s="878"/>
      <c r="DU120" s="878"/>
      <c r="DV120" s="879">
        <v>1.9</v>
      </c>
      <c r="DW120" s="879"/>
      <c r="DX120" s="879"/>
      <c r="DY120" s="879"/>
      <c r="DZ120" s="880"/>
    </row>
    <row r="121" spans="1:130" s="230" customFormat="1" ht="26.25" customHeight="1" x14ac:dyDescent="0.2">
      <c r="A121" s="856"/>
      <c r="B121" s="857"/>
      <c r="C121" s="899" t="s">
        <v>480</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469</v>
      </c>
      <c r="AB121" s="816"/>
      <c r="AC121" s="816"/>
      <c r="AD121" s="816"/>
      <c r="AE121" s="817"/>
      <c r="AF121" s="818" t="s">
        <v>472</v>
      </c>
      <c r="AG121" s="816"/>
      <c r="AH121" s="816"/>
      <c r="AI121" s="816"/>
      <c r="AJ121" s="817"/>
      <c r="AK121" s="818" t="s">
        <v>473</v>
      </c>
      <c r="AL121" s="816"/>
      <c r="AM121" s="816"/>
      <c r="AN121" s="816"/>
      <c r="AO121" s="817"/>
      <c r="AP121" s="860" t="s">
        <v>481</v>
      </c>
      <c r="AQ121" s="861"/>
      <c r="AR121" s="861"/>
      <c r="AS121" s="861"/>
      <c r="AT121" s="862"/>
      <c r="AU121" s="919"/>
      <c r="AV121" s="920"/>
      <c r="AW121" s="920"/>
      <c r="AX121" s="920"/>
      <c r="AY121" s="921"/>
      <c r="AZ121" s="851" t="s">
        <v>482</v>
      </c>
      <c r="BA121" s="788"/>
      <c r="BB121" s="788"/>
      <c r="BC121" s="788"/>
      <c r="BD121" s="788"/>
      <c r="BE121" s="788"/>
      <c r="BF121" s="788"/>
      <c r="BG121" s="788"/>
      <c r="BH121" s="788"/>
      <c r="BI121" s="788"/>
      <c r="BJ121" s="788"/>
      <c r="BK121" s="788"/>
      <c r="BL121" s="788"/>
      <c r="BM121" s="788"/>
      <c r="BN121" s="788"/>
      <c r="BO121" s="788"/>
      <c r="BP121" s="789"/>
      <c r="BQ121" s="852">
        <v>3740265</v>
      </c>
      <c r="BR121" s="853"/>
      <c r="BS121" s="853"/>
      <c r="BT121" s="853"/>
      <c r="BU121" s="853"/>
      <c r="BV121" s="853">
        <v>2995138</v>
      </c>
      <c r="BW121" s="853"/>
      <c r="BX121" s="853"/>
      <c r="BY121" s="853"/>
      <c r="BZ121" s="853"/>
      <c r="CA121" s="853">
        <v>3008599</v>
      </c>
      <c r="CB121" s="853"/>
      <c r="CC121" s="853"/>
      <c r="CD121" s="853"/>
      <c r="CE121" s="853"/>
      <c r="CF121" s="911">
        <v>21.4</v>
      </c>
      <c r="CG121" s="912"/>
      <c r="CH121" s="912"/>
      <c r="CI121" s="912"/>
      <c r="CJ121" s="912"/>
      <c r="CK121" s="905"/>
      <c r="CL121" s="891"/>
      <c r="CM121" s="891"/>
      <c r="CN121" s="891"/>
      <c r="CO121" s="892"/>
      <c r="CP121" s="871" t="s">
        <v>483</v>
      </c>
      <c r="CQ121" s="872"/>
      <c r="CR121" s="872"/>
      <c r="CS121" s="872"/>
      <c r="CT121" s="872"/>
      <c r="CU121" s="872"/>
      <c r="CV121" s="872"/>
      <c r="CW121" s="872"/>
      <c r="CX121" s="872"/>
      <c r="CY121" s="872"/>
      <c r="CZ121" s="872"/>
      <c r="DA121" s="872"/>
      <c r="DB121" s="872"/>
      <c r="DC121" s="872"/>
      <c r="DD121" s="872"/>
      <c r="DE121" s="872"/>
      <c r="DF121" s="873"/>
      <c r="DG121" s="852" t="s">
        <v>481</v>
      </c>
      <c r="DH121" s="853"/>
      <c r="DI121" s="853"/>
      <c r="DJ121" s="853"/>
      <c r="DK121" s="853"/>
      <c r="DL121" s="853" t="s">
        <v>464</v>
      </c>
      <c r="DM121" s="853"/>
      <c r="DN121" s="853"/>
      <c r="DO121" s="853"/>
      <c r="DP121" s="853"/>
      <c r="DQ121" s="853" t="s">
        <v>465</v>
      </c>
      <c r="DR121" s="853"/>
      <c r="DS121" s="853"/>
      <c r="DT121" s="853"/>
      <c r="DU121" s="853"/>
      <c r="DV121" s="830" t="s">
        <v>472</v>
      </c>
      <c r="DW121" s="830"/>
      <c r="DX121" s="830"/>
      <c r="DY121" s="830"/>
      <c r="DZ121" s="831"/>
    </row>
    <row r="122" spans="1:130" s="230" customFormat="1" ht="26.25" customHeight="1" x14ac:dyDescent="0.2">
      <c r="A122" s="856"/>
      <c r="B122" s="857"/>
      <c r="C122" s="851" t="s">
        <v>453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462</v>
      </c>
      <c r="AB122" s="816"/>
      <c r="AC122" s="816"/>
      <c r="AD122" s="816"/>
      <c r="AE122" s="817"/>
      <c r="AF122" s="818" t="s">
        <v>469</v>
      </c>
      <c r="AG122" s="816"/>
      <c r="AH122" s="816"/>
      <c r="AI122" s="816"/>
      <c r="AJ122" s="817"/>
      <c r="AK122" s="818" t="s">
        <v>470</v>
      </c>
      <c r="AL122" s="816"/>
      <c r="AM122" s="816"/>
      <c r="AN122" s="816"/>
      <c r="AO122" s="817"/>
      <c r="AP122" s="860" t="s">
        <v>462</v>
      </c>
      <c r="AQ122" s="861"/>
      <c r="AR122" s="861"/>
      <c r="AS122" s="861"/>
      <c r="AT122" s="862"/>
      <c r="AU122" s="919"/>
      <c r="AV122" s="920"/>
      <c r="AW122" s="920"/>
      <c r="AX122" s="920"/>
      <c r="AY122" s="921"/>
      <c r="AZ122" s="874" t="s">
        <v>484</v>
      </c>
      <c r="BA122" s="875"/>
      <c r="BB122" s="875"/>
      <c r="BC122" s="875"/>
      <c r="BD122" s="875"/>
      <c r="BE122" s="875"/>
      <c r="BF122" s="875"/>
      <c r="BG122" s="875"/>
      <c r="BH122" s="875"/>
      <c r="BI122" s="875"/>
      <c r="BJ122" s="875"/>
      <c r="BK122" s="875"/>
      <c r="BL122" s="875"/>
      <c r="BM122" s="875"/>
      <c r="BN122" s="875"/>
      <c r="BO122" s="875"/>
      <c r="BP122" s="876"/>
      <c r="BQ122" s="915">
        <v>20548774</v>
      </c>
      <c r="BR122" s="881"/>
      <c r="BS122" s="881"/>
      <c r="BT122" s="881"/>
      <c r="BU122" s="881"/>
      <c r="BV122" s="881">
        <v>20394954</v>
      </c>
      <c r="BW122" s="881"/>
      <c r="BX122" s="881"/>
      <c r="BY122" s="881"/>
      <c r="BZ122" s="881"/>
      <c r="CA122" s="881">
        <v>21245950</v>
      </c>
      <c r="CB122" s="881"/>
      <c r="CC122" s="881"/>
      <c r="CD122" s="881"/>
      <c r="CE122" s="881"/>
      <c r="CF122" s="882">
        <v>150.9</v>
      </c>
      <c r="CG122" s="883"/>
      <c r="CH122" s="883"/>
      <c r="CI122" s="883"/>
      <c r="CJ122" s="883"/>
      <c r="CK122" s="905"/>
      <c r="CL122" s="891"/>
      <c r="CM122" s="891"/>
      <c r="CN122" s="891"/>
      <c r="CO122" s="892"/>
      <c r="CP122" s="871" t="s">
        <v>485</v>
      </c>
      <c r="CQ122" s="872"/>
      <c r="CR122" s="872"/>
      <c r="CS122" s="872"/>
      <c r="CT122" s="872"/>
      <c r="CU122" s="872"/>
      <c r="CV122" s="872"/>
      <c r="CW122" s="872"/>
      <c r="CX122" s="872"/>
      <c r="CY122" s="872"/>
      <c r="CZ122" s="872"/>
      <c r="DA122" s="872"/>
      <c r="DB122" s="872"/>
      <c r="DC122" s="872"/>
      <c r="DD122" s="872"/>
      <c r="DE122" s="872"/>
      <c r="DF122" s="873"/>
      <c r="DG122" s="852" t="s">
        <v>463</v>
      </c>
      <c r="DH122" s="853"/>
      <c r="DI122" s="853"/>
      <c r="DJ122" s="853"/>
      <c r="DK122" s="853"/>
      <c r="DL122" s="853" t="s">
        <v>465</v>
      </c>
      <c r="DM122" s="853"/>
      <c r="DN122" s="853"/>
      <c r="DO122" s="853"/>
      <c r="DP122" s="853"/>
      <c r="DQ122" s="853" t="s">
        <v>462</v>
      </c>
      <c r="DR122" s="853"/>
      <c r="DS122" s="853"/>
      <c r="DT122" s="853"/>
      <c r="DU122" s="853"/>
      <c r="DV122" s="830" t="s">
        <v>132</v>
      </c>
      <c r="DW122" s="830"/>
      <c r="DX122" s="830"/>
      <c r="DY122" s="830"/>
      <c r="DZ122" s="831"/>
    </row>
    <row r="123" spans="1:130" s="230" customFormat="1" ht="26.25" customHeight="1" x14ac:dyDescent="0.2">
      <c r="A123" s="856"/>
      <c r="B123" s="857"/>
      <c r="C123" s="851" t="s">
        <v>459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472</v>
      </c>
      <c r="AB123" s="816"/>
      <c r="AC123" s="816"/>
      <c r="AD123" s="816"/>
      <c r="AE123" s="817"/>
      <c r="AF123" s="818" t="s">
        <v>132</v>
      </c>
      <c r="AG123" s="816"/>
      <c r="AH123" s="816"/>
      <c r="AI123" s="816"/>
      <c r="AJ123" s="817"/>
      <c r="AK123" s="818" t="s">
        <v>465</v>
      </c>
      <c r="AL123" s="816"/>
      <c r="AM123" s="816"/>
      <c r="AN123" s="816"/>
      <c r="AO123" s="817"/>
      <c r="AP123" s="860" t="s">
        <v>469</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486</v>
      </c>
      <c r="BP123" s="914"/>
      <c r="BQ123" s="868">
        <v>31187905</v>
      </c>
      <c r="BR123" s="869"/>
      <c r="BS123" s="869"/>
      <c r="BT123" s="869"/>
      <c r="BU123" s="869"/>
      <c r="BV123" s="869">
        <v>31452727</v>
      </c>
      <c r="BW123" s="869"/>
      <c r="BX123" s="869"/>
      <c r="BY123" s="869"/>
      <c r="BZ123" s="869"/>
      <c r="CA123" s="869">
        <v>31267230</v>
      </c>
      <c r="CB123" s="869"/>
      <c r="CC123" s="869"/>
      <c r="CD123" s="869"/>
      <c r="CE123" s="869"/>
      <c r="CF123" s="784"/>
      <c r="CG123" s="785"/>
      <c r="CH123" s="785"/>
      <c r="CI123" s="785"/>
      <c r="CJ123" s="870"/>
      <c r="CK123" s="905"/>
      <c r="CL123" s="891"/>
      <c r="CM123" s="891"/>
      <c r="CN123" s="891"/>
      <c r="CO123" s="892"/>
      <c r="CP123" s="871" t="s">
        <v>487</v>
      </c>
      <c r="CQ123" s="872"/>
      <c r="CR123" s="872"/>
      <c r="CS123" s="872"/>
      <c r="CT123" s="872"/>
      <c r="CU123" s="872"/>
      <c r="CV123" s="872"/>
      <c r="CW123" s="872"/>
      <c r="CX123" s="872"/>
      <c r="CY123" s="872"/>
      <c r="CZ123" s="872"/>
      <c r="DA123" s="872"/>
      <c r="DB123" s="872"/>
      <c r="DC123" s="872"/>
      <c r="DD123" s="872"/>
      <c r="DE123" s="872"/>
      <c r="DF123" s="873"/>
      <c r="DG123" s="815" t="s">
        <v>469</v>
      </c>
      <c r="DH123" s="816"/>
      <c r="DI123" s="816"/>
      <c r="DJ123" s="816"/>
      <c r="DK123" s="817"/>
      <c r="DL123" s="818" t="s">
        <v>463</v>
      </c>
      <c r="DM123" s="816"/>
      <c r="DN123" s="816"/>
      <c r="DO123" s="816"/>
      <c r="DP123" s="817"/>
      <c r="DQ123" s="818" t="s">
        <v>463</v>
      </c>
      <c r="DR123" s="816"/>
      <c r="DS123" s="816"/>
      <c r="DT123" s="816"/>
      <c r="DU123" s="817"/>
      <c r="DV123" s="860" t="s">
        <v>467</v>
      </c>
      <c r="DW123" s="861"/>
      <c r="DX123" s="861"/>
      <c r="DY123" s="861"/>
      <c r="DZ123" s="862"/>
    </row>
    <row r="124" spans="1:130" s="230" customFormat="1" ht="26.25" customHeight="1" thickBot="1" x14ac:dyDescent="0.25">
      <c r="A124" s="856"/>
      <c r="B124" s="857"/>
      <c r="C124" s="851" t="s">
        <v>466</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462</v>
      </c>
      <c r="AB124" s="816"/>
      <c r="AC124" s="816"/>
      <c r="AD124" s="816"/>
      <c r="AE124" s="817"/>
      <c r="AF124" s="818" t="s">
        <v>472</v>
      </c>
      <c r="AG124" s="816"/>
      <c r="AH124" s="816"/>
      <c r="AI124" s="816"/>
      <c r="AJ124" s="817"/>
      <c r="AK124" s="818" t="s">
        <v>473</v>
      </c>
      <c r="AL124" s="816"/>
      <c r="AM124" s="816"/>
      <c r="AN124" s="816"/>
      <c r="AO124" s="817"/>
      <c r="AP124" s="860" t="s">
        <v>465</v>
      </c>
      <c r="AQ124" s="861"/>
      <c r="AR124" s="861"/>
      <c r="AS124" s="861"/>
      <c r="AT124" s="862"/>
      <c r="AU124" s="863" t="s">
        <v>488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3.1</v>
      </c>
      <c r="BR124" s="867"/>
      <c r="BS124" s="867"/>
      <c r="BT124" s="867"/>
      <c r="BU124" s="867"/>
      <c r="BV124" s="867" t="s">
        <v>465</v>
      </c>
      <c r="BW124" s="867"/>
      <c r="BX124" s="867"/>
      <c r="BY124" s="867"/>
      <c r="BZ124" s="867"/>
      <c r="CA124" s="867">
        <v>16.2</v>
      </c>
      <c r="CB124" s="867"/>
      <c r="CC124" s="867"/>
      <c r="CD124" s="867"/>
      <c r="CE124" s="867"/>
      <c r="CF124" s="762"/>
      <c r="CG124" s="763"/>
      <c r="CH124" s="763"/>
      <c r="CI124" s="763"/>
      <c r="CJ124" s="898"/>
      <c r="CK124" s="906"/>
      <c r="CL124" s="906"/>
      <c r="CM124" s="906"/>
      <c r="CN124" s="906"/>
      <c r="CO124" s="907"/>
      <c r="CP124" s="871" t="s">
        <v>489</v>
      </c>
      <c r="CQ124" s="872"/>
      <c r="CR124" s="872"/>
      <c r="CS124" s="872"/>
      <c r="CT124" s="872"/>
      <c r="CU124" s="872"/>
      <c r="CV124" s="872"/>
      <c r="CW124" s="872"/>
      <c r="CX124" s="872"/>
      <c r="CY124" s="872"/>
      <c r="CZ124" s="872"/>
      <c r="DA124" s="872"/>
      <c r="DB124" s="872"/>
      <c r="DC124" s="872"/>
      <c r="DD124" s="872"/>
      <c r="DE124" s="872"/>
      <c r="DF124" s="873"/>
      <c r="DG124" s="799" t="s">
        <v>132</v>
      </c>
      <c r="DH124" s="800"/>
      <c r="DI124" s="800"/>
      <c r="DJ124" s="800"/>
      <c r="DK124" s="801"/>
      <c r="DL124" s="802" t="s">
        <v>467</v>
      </c>
      <c r="DM124" s="800"/>
      <c r="DN124" s="800"/>
      <c r="DO124" s="800"/>
      <c r="DP124" s="801"/>
      <c r="DQ124" s="802" t="s">
        <v>132</v>
      </c>
      <c r="DR124" s="800"/>
      <c r="DS124" s="800"/>
      <c r="DT124" s="800"/>
      <c r="DU124" s="801"/>
      <c r="DV124" s="884" t="s">
        <v>472</v>
      </c>
      <c r="DW124" s="885"/>
      <c r="DX124" s="885"/>
      <c r="DY124" s="885"/>
      <c r="DZ124" s="886"/>
    </row>
    <row r="125" spans="1:130" s="230" customFormat="1" ht="26.25" customHeight="1" x14ac:dyDescent="0.2">
      <c r="A125" s="856"/>
      <c r="B125" s="857"/>
      <c r="C125" s="851" t="s">
        <v>471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462</v>
      </c>
      <c r="AB125" s="816"/>
      <c r="AC125" s="816"/>
      <c r="AD125" s="816"/>
      <c r="AE125" s="817"/>
      <c r="AF125" s="818" t="s">
        <v>481</v>
      </c>
      <c r="AG125" s="816"/>
      <c r="AH125" s="816"/>
      <c r="AI125" s="816"/>
      <c r="AJ125" s="817"/>
      <c r="AK125" s="818" t="s">
        <v>462</v>
      </c>
      <c r="AL125" s="816"/>
      <c r="AM125" s="816"/>
      <c r="AN125" s="816"/>
      <c r="AO125" s="817"/>
      <c r="AP125" s="860" t="s">
        <v>132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490</v>
      </c>
      <c r="CL125" s="888"/>
      <c r="CM125" s="888"/>
      <c r="CN125" s="888"/>
      <c r="CO125" s="889"/>
      <c r="CP125" s="896" t="s">
        <v>491</v>
      </c>
      <c r="CQ125" s="844"/>
      <c r="CR125" s="844"/>
      <c r="CS125" s="844"/>
      <c r="CT125" s="844"/>
      <c r="CU125" s="844"/>
      <c r="CV125" s="844"/>
      <c r="CW125" s="844"/>
      <c r="CX125" s="844"/>
      <c r="CY125" s="844"/>
      <c r="CZ125" s="844"/>
      <c r="DA125" s="844"/>
      <c r="DB125" s="844"/>
      <c r="DC125" s="844"/>
      <c r="DD125" s="844"/>
      <c r="DE125" s="844"/>
      <c r="DF125" s="845"/>
      <c r="DG125" s="897" t="s">
        <v>465</v>
      </c>
      <c r="DH125" s="878"/>
      <c r="DI125" s="878"/>
      <c r="DJ125" s="878"/>
      <c r="DK125" s="878"/>
      <c r="DL125" s="878" t="s">
        <v>472</v>
      </c>
      <c r="DM125" s="878"/>
      <c r="DN125" s="878"/>
      <c r="DO125" s="878"/>
      <c r="DP125" s="878"/>
      <c r="DQ125" s="878" t="s">
        <v>132</v>
      </c>
      <c r="DR125" s="878"/>
      <c r="DS125" s="878"/>
      <c r="DT125" s="878"/>
      <c r="DU125" s="878"/>
      <c r="DV125" s="879" t="s">
        <v>462</v>
      </c>
      <c r="DW125" s="879"/>
      <c r="DX125" s="879"/>
      <c r="DY125" s="879"/>
      <c r="DZ125" s="880"/>
    </row>
    <row r="126" spans="1:130" s="230" customFormat="1" ht="26.25" customHeight="1" thickBot="1" x14ac:dyDescent="0.25">
      <c r="A126" s="856"/>
      <c r="B126" s="857"/>
      <c r="C126" s="851" t="s">
        <v>475</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462</v>
      </c>
      <c r="AB126" s="816"/>
      <c r="AC126" s="816"/>
      <c r="AD126" s="816"/>
      <c r="AE126" s="817"/>
      <c r="AF126" s="818" t="s">
        <v>462</v>
      </c>
      <c r="AG126" s="816"/>
      <c r="AH126" s="816"/>
      <c r="AI126" s="816"/>
      <c r="AJ126" s="817"/>
      <c r="AK126" s="818" t="s">
        <v>132</v>
      </c>
      <c r="AL126" s="816"/>
      <c r="AM126" s="816"/>
      <c r="AN126" s="816"/>
      <c r="AO126" s="817"/>
      <c r="AP126" s="860" t="s">
        <v>472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492</v>
      </c>
      <c r="CQ126" s="788"/>
      <c r="CR126" s="788"/>
      <c r="CS126" s="788"/>
      <c r="CT126" s="788"/>
      <c r="CU126" s="788"/>
      <c r="CV126" s="788"/>
      <c r="CW126" s="788"/>
      <c r="CX126" s="788"/>
      <c r="CY126" s="788"/>
      <c r="CZ126" s="788"/>
      <c r="DA126" s="788"/>
      <c r="DB126" s="788"/>
      <c r="DC126" s="788"/>
      <c r="DD126" s="788"/>
      <c r="DE126" s="788"/>
      <c r="DF126" s="789"/>
      <c r="DG126" s="852" t="s">
        <v>463</v>
      </c>
      <c r="DH126" s="853"/>
      <c r="DI126" s="853"/>
      <c r="DJ126" s="853"/>
      <c r="DK126" s="853"/>
      <c r="DL126" s="853" t="s">
        <v>462</v>
      </c>
      <c r="DM126" s="853"/>
      <c r="DN126" s="853"/>
      <c r="DO126" s="853"/>
      <c r="DP126" s="853"/>
      <c r="DQ126" s="853" t="s">
        <v>467</v>
      </c>
      <c r="DR126" s="853"/>
      <c r="DS126" s="853"/>
      <c r="DT126" s="853"/>
      <c r="DU126" s="853"/>
      <c r="DV126" s="830" t="s">
        <v>481</v>
      </c>
      <c r="DW126" s="830"/>
      <c r="DX126" s="830"/>
      <c r="DY126" s="830"/>
      <c r="DZ126" s="831"/>
    </row>
    <row r="127" spans="1:130" s="230" customFormat="1" ht="26.25" customHeight="1" x14ac:dyDescent="0.2">
      <c r="A127" s="858"/>
      <c r="B127" s="859"/>
      <c r="C127" s="874" t="s">
        <v>493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462</v>
      </c>
      <c r="AB127" s="816"/>
      <c r="AC127" s="816"/>
      <c r="AD127" s="816"/>
      <c r="AE127" s="817"/>
      <c r="AF127" s="818" t="s">
        <v>494</v>
      </c>
      <c r="AG127" s="816"/>
      <c r="AH127" s="816"/>
      <c r="AI127" s="816"/>
      <c r="AJ127" s="817"/>
      <c r="AK127" s="818" t="s">
        <v>481</v>
      </c>
      <c r="AL127" s="816"/>
      <c r="AM127" s="816"/>
      <c r="AN127" s="816"/>
      <c r="AO127" s="817"/>
      <c r="AP127" s="860" t="s">
        <v>132</v>
      </c>
      <c r="AQ127" s="861"/>
      <c r="AR127" s="861"/>
      <c r="AS127" s="861"/>
      <c r="AT127" s="862"/>
      <c r="AU127" s="232"/>
      <c r="AV127" s="232"/>
      <c r="AW127" s="232"/>
      <c r="AX127" s="877" t="s">
        <v>495</v>
      </c>
      <c r="AY127" s="848"/>
      <c r="AZ127" s="848"/>
      <c r="BA127" s="848"/>
      <c r="BB127" s="848"/>
      <c r="BC127" s="848"/>
      <c r="BD127" s="848"/>
      <c r="BE127" s="849"/>
      <c r="BF127" s="847" t="s">
        <v>496</v>
      </c>
      <c r="BG127" s="848"/>
      <c r="BH127" s="848"/>
      <c r="BI127" s="848"/>
      <c r="BJ127" s="848"/>
      <c r="BK127" s="848"/>
      <c r="BL127" s="849"/>
      <c r="BM127" s="847" t="s">
        <v>497</v>
      </c>
      <c r="BN127" s="848"/>
      <c r="BO127" s="848"/>
      <c r="BP127" s="848"/>
      <c r="BQ127" s="848"/>
      <c r="BR127" s="848"/>
      <c r="BS127" s="849"/>
      <c r="BT127" s="847" t="s">
        <v>498</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499</v>
      </c>
      <c r="CQ127" s="788"/>
      <c r="CR127" s="788"/>
      <c r="CS127" s="788"/>
      <c r="CT127" s="788"/>
      <c r="CU127" s="788"/>
      <c r="CV127" s="788"/>
      <c r="CW127" s="788"/>
      <c r="CX127" s="788"/>
      <c r="CY127" s="788"/>
      <c r="CZ127" s="788"/>
      <c r="DA127" s="788"/>
      <c r="DB127" s="788"/>
      <c r="DC127" s="788"/>
      <c r="DD127" s="788"/>
      <c r="DE127" s="788"/>
      <c r="DF127" s="789"/>
      <c r="DG127" s="852" t="s">
        <v>132</v>
      </c>
      <c r="DH127" s="853"/>
      <c r="DI127" s="853"/>
      <c r="DJ127" s="853"/>
      <c r="DK127" s="853"/>
      <c r="DL127" s="853" t="s">
        <v>463</v>
      </c>
      <c r="DM127" s="853"/>
      <c r="DN127" s="853"/>
      <c r="DO127" s="853"/>
      <c r="DP127" s="853"/>
      <c r="DQ127" s="853" t="s">
        <v>465</v>
      </c>
      <c r="DR127" s="853"/>
      <c r="DS127" s="853"/>
      <c r="DT127" s="853"/>
      <c r="DU127" s="853"/>
      <c r="DV127" s="830" t="s">
        <v>132</v>
      </c>
      <c r="DW127" s="830"/>
      <c r="DX127" s="830"/>
      <c r="DY127" s="830"/>
      <c r="DZ127" s="831"/>
    </row>
    <row r="128" spans="1:130" s="230" customFormat="1" ht="26.25" customHeight="1" thickBot="1" x14ac:dyDescent="0.25">
      <c r="A128" s="832" t="s">
        <v>500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501</v>
      </c>
      <c r="X128" s="834"/>
      <c r="Y128" s="834"/>
      <c r="Z128" s="835"/>
      <c r="AA128" s="836">
        <v>508304</v>
      </c>
      <c r="AB128" s="837"/>
      <c r="AC128" s="837"/>
      <c r="AD128" s="837"/>
      <c r="AE128" s="838"/>
      <c r="AF128" s="839">
        <v>579755</v>
      </c>
      <c r="AG128" s="837"/>
      <c r="AH128" s="837"/>
      <c r="AI128" s="837"/>
      <c r="AJ128" s="838"/>
      <c r="AK128" s="839">
        <v>533775</v>
      </c>
      <c r="AL128" s="837"/>
      <c r="AM128" s="837"/>
      <c r="AN128" s="837"/>
      <c r="AO128" s="838"/>
      <c r="AP128" s="840"/>
      <c r="AQ128" s="841"/>
      <c r="AR128" s="841"/>
      <c r="AS128" s="841"/>
      <c r="AT128" s="842"/>
      <c r="AU128" s="232"/>
      <c r="AV128" s="232"/>
      <c r="AW128" s="232"/>
      <c r="AX128" s="843" t="s">
        <v>502</v>
      </c>
      <c r="AY128" s="844"/>
      <c r="AZ128" s="844"/>
      <c r="BA128" s="844"/>
      <c r="BB128" s="844"/>
      <c r="BC128" s="844"/>
      <c r="BD128" s="844"/>
      <c r="BE128" s="845"/>
      <c r="BF128" s="822" t="s">
        <v>470</v>
      </c>
      <c r="BG128" s="823"/>
      <c r="BH128" s="823"/>
      <c r="BI128" s="823"/>
      <c r="BJ128" s="823"/>
      <c r="BK128" s="823"/>
      <c r="BL128" s="846"/>
      <c r="BM128" s="822">
        <v>12.73</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503</v>
      </c>
      <c r="CQ128" s="766"/>
      <c r="CR128" s="766"/>
      <c r="CS128" s="766"/>
      <c r="CT128" s="766"/>
      <c r="CU128" s="766"/>
      <c r="CV128" s="766"/>
      <c r="CW128" s="766"/>
      <c r="CX128" s="766"/>
      <c r="CY128" s="766"/>
      <c r="CZ128" s="766"/>
      <c r="DA128" s="766"/>
      <c r="DB128" s="766"/>
      <c r="DC128" s="766"/>
      <c r="DD128" s="766"/>
      <c r="DE128" s="766"/>
      <c r="DF128" s="767"/>
      <c r="DG128" s="826" t="s">
        <v>462</v>
      </c>
      <c r="DH128" s="827"/>
      <c r="DI128" s="827"/>
      <c r="DJ128" s="827"/>
      <c r="DK128" s="827"/>
      <c r="DL128" s="827" t="s">
        <v>462</v>
      </c>
      <c r="DM128" s="827"/>
      <c r="DN128" s="827"/>
      <c r="DO128" s="827"/>
      <c r="DP128" s="827"/>
      <c r="DQ128" s="827" t="s">
        <v>462</v>
      </c>
      <c r="DR128" s="827"/>
      <c r="DS128" s="827"/>
      <c r="DT128" s="827"/>
      <c r="DU128" s="827"/>
      <c r="DV128" s="828" t="s">
        <v>465</v>
      </c>
      <c r="DW128" s="828"/>
      <c r="DX128" s="828"/>
      <c r="DY128" s="828"/>
      <c r="DZ128" s="829"/>
    </row>
    <row r="129" spans="1:131" s="230" customFormat="1" ht="26.25" customHeight="1" x14ac:dyDescent="0.2">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504</v>
      </c>
      <c r="X129" s="813"/>
      <c r="Y129" s="813"/>
      <c r="Z129" s="814"/>
      <c r="AA129" s="815">
        <v>15574245</v>
      </c>
      <c r="AB129" s="816"/>
      <c r="AC129" s="816"/>
      <c r="AD129" s="816"/>
      <c r="AE129" s="817"/>
      <c r="AF129" s="818">
        <v>15932749</v>
      </c>
      <c r="AG129" s="816"/>
      <c r="AH129" s="816"/>
      <c r="AI129" s="816"/>
      <c r="AJ129" s="817"/>
      <c r="AK129" s="818">
        <v>15716174</v>
      </c>
      <c r="AL129" s="816"/>
      <c r="AM129" s="816"/>
      <c r="AN129" s="816"/>
      <c r="AO129" s="817"/>
      <c r="AP129" s="819"/>
      <c r="AQ129" s="820"/>
      <c r="AR129" s="820"/>
      <c r="AS129" s="820"/>
      <c r="AT129" s="821"/>
      <c r="AU129" s="233"/>
      <c r="AV129" s="233"/>
      <c r="AW129" s="233"/>
      <c r="AX129" s="787" t="s">
        <v>505</v>
      </c>
      <c r="AY129" s="788"/>
      <c r="AZ129" s="788"/>
      <c r="BA129" s="788"/>
      <c r="BB129" s="788"/>
      <c r="BC129" s="788"/>
      <c r="BD129" s="788"/>
      <c r="BE129" s="789"/>
      <c r="BF129" s="806" t="s">
        <v>472</v>
      </c>
      <c r="BG129" s="807"/>
      <c r="BH129" s="807"/>
      <c r="BI129" s="807"/>
      <c r="BJ129" s="807"/>
      <c r="BK129" s="807"/>
      <c r="BL129" s="808"/>
      <c r="BM129" s="806">
        <v>17.73</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507</v>
      </c>
      <c r="X130" s="813"/>
      <c r="Y130" s="813"/>
      <c r="Z130" s="814"/>
      <c r="AA130" s="815">
        <v>1626846</v>
      </c>
      <c r="AB130" s="816"/>
      <c r="AC130" s="816"/>
      <c r="AD130" s="816"/>
      <c r="AE130" s="817"/>
      <c r="AF130" s="818">
        <v>1625414</v>
      </c>
      <c r="AG130" s="816"/>
      <c r="AH130" s="816"/>
      <c r="AI130" s="816"/>
      <c r="AJ130" s="817"/>
      <c r="AK130" s="818">
        <v>1635540</v>
      </c>
      <c r="AL130" s="816"/>
      <c r="AM130" s="816"/>
      <c r="AN130" s="816"/>
      <c r="AO130" s="817"/>
      <c r="AP130" s="819"/>
      <c r="AQ130" s="820"/>
      <c r="AR130" s="820"/>
      <c r="AS130" s="820"/>
      <c r="AT130" s="821"/>
      <c r="AU130" s="233"/>
      <c r="AV130" s="233"/>
      <c r="AW130" s="233"/>
      <c r="AX130" s="787" t="s">
        <v>508</v>
      </c>
      <c r="AY130" s="788"/>
      <c r="AZ130" s="788"/>
      <c r="BA130" s="788"/>
      <c r="BB130" s="788"/>
      <c r="BC130" s="788"/>
      <c r="BD130" s="788"/>
      <c r="BE130" s="789"/>
      <c r="BF130" s="790">
        <v>3.8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509</v>
      </c>
      <c r="X131" s="797"/>
      <c r="Y131" s="797"/>
      <c r="Z131" s="798"/>
      <c r="AA131" s="799">
        <v>13947399</v>
      </c>
      <c r="AB131" s="800"/>
      <c r="AC131" s="800"/>
      <c r="AD131" s="800"/>
      <c r="AE131" s="801"/>
      <c r="AF131" s="802">
        <v>14307335</v>
      </c>
      <c r="AG131" s="800"/>
      <c r="AH131" s="800"/>
      <c r="AI131" s="800"/>
      <c r="AJ131" s="801"/>
      <c r="AK131" s="802">
        <v>14080634</v>
      </c>
      <c r="AL131" s="800"/>
      <c r="AM131" s="800"/>
      <c r="AN131" s="800"/>
      <c r="AO131" s="801"/>
      <c r="AP131" s="803"/>
      <c r="AQ131" s="804"/>
      <c r="AR131" s="804"/>
      <c r="AS131" s="804"/>
      <c r="AT131" s="805"/>
      <c r="AU131" s="233"/>
      <c r="AV131" s="233"/>
      <c r="AW131" s="233"/>
      <c r="AX131" s="765" t="s">
        <v>510</v>
      </c>
      <c r="AY131" s="766"/>
      <c r="AZ131" s="766"/>
      <c r="BA131" s="766"/>
      <c r="BB131" s="766"/>
      <c r="BC131" s="766"/>
      <c r="BD131" s="766"/>
      <c r="BE131" s="767"/>
      <c r="BF131" s="768">
        <v>16.2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511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512</v>
      </c>
      <c r="W132" s="778"/>
      <c r="X132" s="778"/>
      <c r="Y132" s="778"/>
      <c r="Z132" s="779"/>
      <c r="AA132" s="780">
        <v>3.9542426509999999</v>
      </c>
      <c r="AB132" s="781"/>
      <c r="AC132" s="781"/>
      <c r="AD132" s="781"/>
      <c r="AE132" s="782"/>
      <c r="AF132" s="783">
        <v>3.9599827639999998</v>
      </c>
      <c r="AG132" s="781"/>
      <c r="AH132" s="781"/>
      <c r="AI132" s="781"/>
      <c r="AJ132" s="782"/>
      <c r="AK132" s="783">
        <v>3.5113404689999999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513</v>
      </c>
      <c r="W133" s="757"/>
      <c r="X133" s="757"/>
      <c r="Y133" s="757"/>
      <c r="Z133" s="758"/>
      <c r="AA133" s="759">
        <v>2.9</v>
      </c>
      <c r="AB133" s="760"/>
      <c r="AC133" s="760"/>
      <c r="AD133" s="760"/>
      <c r="AE133" s="761"/>
      <c r="AF133" s="759">
        <v>3.6</v>
      </c>
      <c r="AG133" s="760"/>
      <c r="AH133" s="760"/>
      <c r="AI133" s="760"/>
      <c r="AJ133" s="761"/>
      <c r="AK133" s="759">
        <v>3.8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TU1b6VXuckH9UoATyeguqEhKC1n8UKQ42L2QhdNW4rzxCCXIkgywqusIr4h/2JLzvf3HTwxPUH3fXjDZU+x/A==" saltValue="CqOm/wfdN/V0PrlZYzZxl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RAdtljisgis0hnwX0ZFoUt2zsMfBjX78fZcbrAX0WaUtCWwvT1Q8sWDWEbmQDMRcmmI853ThNBVxgWGUNqUmA==" saltValue="BowNNM0kR/am51J+hijqD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Auz9HQngGfEepDpc69ox0aAX+1UEi9tsrncf3S7mo05TMza1mU0eELKp5lnqKYFjiWVo6b6VpFa0+W9ewFziQg==" saltValue="Fr6wom42WKmPMzqOlcO1A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7" t="s">
        <v>517</v>
      </c>
      <c r="AP7" s="272"/>
      <c r="AQ7" s="273" t="s">
        <v>518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8"/>
      <c r="AP8" s="278" t="s">
        <v>519</v>
      </c>
      <c r="AQ8" s="279" t="s">
        <v>520</v>
      </c>
      <c r="AR8" s="280" t="s">
        <v>521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9" t="s">
        <v>522</v>
      </c>
      <c r="AL9" s="1170"/>
      <c r="AM9" s="1170"/>
      <c r="AN9" s="1171"/>
      <c r="AO9" s="281">
        <v>5984074</v>
      </c>
      <c r="AP9" s="281">
        <v>86140</v>
      </c>
      <c r="AQ9" s="282">
        <v>65316</v>
      </c>
      <c r="AR9" s="283">
        <v>31.9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9" t="s">
        <v>523</v>
      </c>
      <c r="AL10" s="1170"/>
      <c r="AM10" s="1170"/>
      <c r="AN10" s="1171"/>
      <c r="AO10" s="284">
        <v>90424</v>
      </c>
      <c r="AP10" s="284">
        <v>1302</v>
      </c>
      <c r="AQ10" s="285">
        <v>6075</v>
      </c>
      <c r="AR10" s="286">
        <v>-78.599999999999994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9" t="s">
        <v>524</v>
      </c>
      <c r="AL11" s="1170"/>
      <c r="AM11" s="1170"/>
      <c r="AN11" s="1171"/>
      <c r="AO11" s="284">
        <v>27223</v>
      </c>
      <c r="AP11" s="284">
        <v>392</v>
      </c>
      <c r="AQ11" s="285">
        <v>1232</v>
      </c>
      <c r="AR11" s="286">
        <v>-68.2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9" t="s">
        <v>525</v>
      </c>
      <c r="AL12" s="1170"/>
      <c r="AM12" s="1170"/>
      <c r="AN12" s="1171"/>
      <c r="AO12" s="284" t="s">
        <v>526</v>
      </c>
      <c r="AP12" s="284" t="s">
        <v>526</v>
      </c>
      <c r="AQ12" s="285">
        <v>18</v>
      </c>
      <c r="AR12" s="286" t="s">
        <v>526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9" t="s">
        <v>527</v>
      </c>
      <c r="AL13" s="1170"/>
      <c r="AM13" s="1170"/>
      <c r="AN13" s="1171"/>
      <c r="AO13" s="284">
        <v>218226</v>
      </c>
      <c r="AP13" s="284">
        <v>3141</v>
      </c>
      <c r="AQ13" s="285">
        <v>2791</v>
      </c>
      <c r="AR13" s="286">
        <v>12.5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9" t="s">
        <v>528</v>
      </c>
      <c r="AL14" s="1170"/>
      <c r="AM14" s="1170"/>
      <c r="AN14" s="1171"/>
      <c r="AO14" s="284">
        <v>24653</v>
      </c>
      <c r="AP14" s="284">
        <v>355</v>
      </c>
      <c r="AQ14" s="285">
        <v>1364</v>
      </c>
      <c r="AR14" s="286">
        <v>-74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2" t="s">
        <v>529</v>
      </c>
      <c r="AL15" s="1173"/>
      <c r="AM15" s="1173"/>
      <c r="AN15" s="1174"/>
      <c r="AO15" s="284">
        <v>-314681</v>
      </c>
      <c r="AP15" s="284">
        <v>-4530</v>
      </c>
      <c r="AQ15" s="285">
        <v>-4006</v>
      </c>
      <c r="AR15" s="286">
        <v>13.1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2" t="s">
        <v>189</v>
      </c>
      <c r="AL16" s="1173"/>
      <c r="AM16" s="1173"/>
      <c r="AN16" s="1174"/>
      <c r="AO16" s="284">
        <v>6029919</v>
      </c>
      <c r="AP16" s="284">
        <v>86800</v>
      </c>
      <c r="AQ16" s="285">
        <v>72790</v>
      </c>
      <c r="AR16" s="286">
        <v>19.2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5" t="s">
        <v>534</v>
      </c>
      <c r="AL21" s="1176"/>
      <c r="AM21" s="1176"/>
      <c r="AN21" s="1177"/>
      <c r="AO21" s="297">
        <v>7.99</v>
      </c>
      <c r="AP21" s="298">
        <v>6.54</v>
      </c>
      <c r="AQ21" s="299">
        <v>1.45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5" t="s">
        <v>535</v>
      </c>
      <c r="AL22" s="1176"/>
      <c r="AM22" s="1176"/>
      <c r="AN22" s="1177"/>
      <c r="AO22" s="302">
        <v>100.6</v>
      </c>
      <c r="AP22" s="303">
        <v>98.3</v>
      </c>
      <c r="AQ22" s="304">
        <v>2.2999999999999998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8" t="s">
        <v>536</v>
      </c>
      <c r="B26" s="1168"/>
      <c r="C26" s="1168"/>
      <c r="D26" s="1168"/>
      <c r="E26" s="1168"/>
      <c r="F26" s="1168"/>
      <c r="G26" s="1168"/>
      <c r="H26" s="1168"/>
      <c r="I26" s="1168"/>
      <c r="J26" s="1168"/>
      <c r="K26" s="1168"/>
      <c r="L26" s="1168"/>
      <c r="M26" s="1168"/>
      <c r="N26" s="1168"/>
      <c r="O26" s="1168"/>
      <c r="P26" s="1168"/>
      <c r="Q26" s="1168"/>
      <c r="R26" s="1168"/>
      <c r="S26" s="1168"/>
      <c r="T26" s="1168"/>
      <c r="U26" s="1168"/>
      <c r="V26" s="1168"/>
      <c r="W26" s="1168"/>
      <c r="X26" s="1168"/>
      <c r="Y26" s="1168"/>
      <c r="Z26" s="1168"/>
      <c r="AA26" s="1168"/>
      <c r="AB26" s="1168"/>
      <c r="AC26" s="1168"/>
      <c r="AD26" s="1168"/>
      <c r="AE26" s="1168"/>
      <c r="AF26" s="1168"/>
      <c r="AG26" s="1168"/>
      <c r="AH26" s="1168"/>
      <c r="AI26" s="1168"/>
      <c r="AJ26" s="1168"/>
      <c r="AK26" s="1168"/>
      <c r="AL26" s="1168"/>
      <c r="AM26" s="1168"/>
      <c r="AN26" s="1168"/>
      <c r="AO26" s="1168"/>
      <c r="AP26" s="1168"/>
      <c r="AQ26" s="1168"/>
      <c r="AR26" s="1168"/>
      <c r="AS26" s="1168"/>
      <c r="AT26" s="267"/>
    </row>
    <row r="27" spans="1:46" ht="13" x14ac:dyDescent="0.2">
      <c r="A27" s="309"/>
      <c r="AO27" s="262"/>
      <c r="AP27" s="262"/>
      <c r="AQ27" s="262"/>
      <c r="AR27" s="262"/>
      <c r="AS27" s="262"/>
      <c r="AT27" s="262"/>
    </row>
    <row r="28" spans="1:46" ht="16.5" x14ac:dyDescent="0.2">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7" t="s">
        <v>517</v>
      </c>
      <c r="AP30" s="272"/>
      <c r="AQ30" s="273" t="s">
        <v>518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8"/>
      <c r="AP31" s="278" t="s">
        <v>519</v>
      </c>
      <c r="AQ31" s="279" t="s">
        <v>520</v>
      </c>
      <c r="AR31" s="280" t="s">
        <v>521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9" t="s">
        <v>539</v>
      </c>
      <c r="AL32" s="1160"/>
      <c r="AM32" s="1160"/>
      <c r="AN32" s="1161"/>
      <c r="AO32" s="312">
        <v>2465213</v>
      </c>
      <c r="AP32" s="312">
        <v>35487</v>
      </c>
      <c r="AQ32" s="313">
        <v>35011</v>
      </c>
      <c r="AR32" s="314">
        <v>1.4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9" t="s">
        <v>540</v>
      </c>
      <c r="AL33" s="1160"/>
      <c r="AM33" s="1160"/>
      <c r="AN33" s="1161"/>
      <c r="AO33" s="312" t="s">
        <v>526</v>
      </c>
      <c r="AP33" s="312" t="s">
        <v>526</v>
      </c>
      <c r="AQ33" s="313" t="s">
        <v>526</v>
      </c>
      <c r="AR33" s="314" t="s">
        <v>526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9" t="s">
        <v>541</v>
      </c>
      <c r="AL34" s="1160"/>
      <c r="AM34" s="1160"/>
      <c r="AN34" s="1161"/>
      <c r="AO34" s="312" t="s">
        <v>526</v>
      </c>
      <c r="AP34" s="312" t="s">
        <v>526</v>
      </c>
      <c r="AQ34" s="313">
        <v>4</v>
      </c>
      <c r="AR34" s="314" t="s">
        <v>526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9" t="s">
        <v>542</v>
      </c>
      <c r="AL35" s="1160"/>
      <c r="AM35" s="1160"/>
      <c r="AN35" s="1161"/>
      <c r="AO35" s="312">
        <v>78118</v>
      </c>
      <c r="AP35" s="312">
        <v>1125</v>
      </c>
      <c r="AQ35" s="313">
        <v>8351</v>
      </c>
      <c r="AR35" s="314">
        <v>-86.5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9" t="s">
        <v>543</v>
      </c>
      <c r="AL36" s="1160"/>
      <c r="AM36" s="1160"/>
      <c r="AN36" s="1161"/>
      <c r="AO36" s="312">
        <v>120403</v>
      </c>
      <c r="AP36" s="312">
        <v>1733</v>
      </c>
      <c r="AQ36" s="313">
        <v>1645</v>
      </c>
      <c r="AR36" s="314">
        <v>5.3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9" t="s">
        <v>544</v>
      </c>
      <c r="AL37" s="1160"/>
      <c r="AM37" s="1160"/>
      <c r="AN37" s="1161"/>
      <c r="AO37" s="312" t="s">
        <v>526</v>
      </c>
      <c r="AP37" s="312" t="s">
        <v>526</v>
      </c>
      <c r="AQ37" s="313">
        <v>1050</v>
      </c>
      <c r="AR37" s="314" t="s">
        <v>526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2" t="s">
        <v>545</v>
      </c>
      <c r="AL38" s="1163"/>
      <c r="AM38" s="1163"/>
      <c r="AN38" s="1164"/>
      <c r="AO38" s="315" t="s">
        <v>526</v>
      </c>
      <c r="AP38" s="315" t="s">
        <v>526</v>
      </c>
      <c r="AQ38" s="316">
        <v>1</v>
      </c>
      <c r="AR38" s="304" t="s">
        <v>526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2" t="s">
        <v>546</v>
      </c>
      <c r="AL39" s="1163"/>
      <c r="AM39" s="1163"/>
      <c r="AN39" s="1164"/>
      <c r="AO39" s="312">
        <v>-533775</v>
      </c>
      <c r="AP39" s="312">
        <v>-7684</v>
      </c>
      <c r="AQ39" s="313">
        <v>-5851</v>
      </c>
      <c r="AR39" s="314">
        <v>31.3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9" t="s">
        <v>547</v>
      </c>
      <c r="AL40" s="1160"/>
      <c r="AM40" s="1160"/>
      <c r="AN40" s="1161"/>
      <c r="AO40" s="312">
        <v>-1635540</v>
      </c>
      <c r="AP40" s="312">
        <v>-23543</v>
      </c>
      <c r="AQ40" s="313">
        <v>-27858</v>
      </c>
      <c r="AR40" s="314">
        <v>-15.5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5" t="s">
        <v>301</v>
      </c>
      <c r="AL41" s="1166"/>
      <c r="AM41" s="1166"/>
      <c r="AN41" s="1167"/>
      <c r="AO41" s="312">
        <v>494419</v>
      </c>
      <c r="AP41" s="312">
        <v>7117</v>
      </c>
      <c r="AQ41" s="313">
        <v>12351</v>
      </c>
      <c r="AR41" s="314">
        <v>-42.4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2" t="s">
        <v>517</v>
      </c>
      <c r="AN49" s="1154" t="s">
        <v>551</v>
      </c>
      <c r="AO49" s="1155"/>
      <c r="AP49" s="1155"/>
      <c r="AQ49" s="1155"/>
      <c r="AR49" s="1156"/>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3"/>
      <c r="AN50" s="328" t="s">
        <v>552</v>
      </c>
      <c r="AO50" s="329" t="s">
        <v>553</v>
      </c>
      <c r="AP50" s="330" t="s">
        <v>554</v>
      </c>
      <c r="AQ50" s="331" t="s">
        <v>555</v>
      </c>
      <c r="AR50" s="332" t="s">
        <v>556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784607</v>
      </c>
      <c r="AN51" s="334">
        <v>10994</v>
      </c>
      <c r="AO51" s="335">
        <v>-29.6</v>
      </c>
      <c r="AP51" s="336">
        <v>69185</v>
      </c>
      <c r="AQ51" s="337">
        <v>-2</v>
      </c>
      <c r="AR51" s="338">
        <v>-27.6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374689</v>
      </c>
      <c r="AN52" s="342">
        <v>5250</v>
      </c>
      <c r="AO52" s="343">
        <v>-34.9</v>
      </c>
      <c r="AP52" s="344">
        <v>38519</v>
      </c>
      <c r="AQ52" s="345">
        <v>3</v>
      </c>
      <c r="AR52" s="346">
        <v>-37.9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1259355</v>
      </c>
      <c r="AN53" s="334">
        <v>17745</v>
      </c>
      <c r="AO53" s="335">
        <v>61.4</v>
      </c>
      <c r="AP53" s="336">
        <v>70166</v>
      </c>
      <c r="AQ53" s="337">
        <v>1.4</v>
      </c>
      <c r="AR53" s="338">
        <v>60</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723400</v>
      </c>
      <c r="AN54" s="342">
        <v>10193</v>
      </c>
      <c r="AO54" s="343">
        <v>94.2</v>
      </c>
      <c r="AP54" s="344">
        <v>36115</v>
      </c>
      <c r="AQ54" s="345">
        <v>-6.2</v>
      </c>
      <c r="AR54" s="346">
        <v>100.4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4415297</v>
      </c>
      <c r="AN55" s="334">
        <v>62719</v>
      </c>
      <c r="AO55" s="335">
        <v>253.4</v>
      </c>
      <c r="AP55" s="336">
        <v>70329</v>
      </c>
      <c r="AQ55" s="337">
        <v>0.2</v>
      </c>
      <c r="AR55" s="338">
        <v>253.2</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3597558</v>
      </c>
      <c r="AN56" s="342">
        <v>51103</v>
      </c>
      <c r="AO56" s="343">
        <v>401.4</v>
      </c>
      <c r="AP56" s="344">
        <v>39403</v>
      </c>
      <c r="AQ56" s="345">
        <v>9.1</v>
      </c>
      <c r="AR56" s="346">
        <v>392.3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1651784</v>
      </c>
      <c r="AN57" s="334">
        <v>23613</v>
      </c>
      <c r="AO57" s="335">
        <v>-62.4</v>
      </c>
      <c r="AP57" s="336">
        <v>45945</v>
      </c>
      <c r="AQ57" s="337">
        <v>-34.700000000000003</v>
      </c>
      <c r="AR57" s="338">
        <v>-27.7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1127201</v>
      </c>
      <c r="AN58" s="342">
        <v>16114</v>
      </c>
      <c r="AO58" s="343">
        <v>-68.5</v>
      </c>
      <c r="AP58" s="344">
        <v>25180</v>
      </c>
      <c r="AQ58" s="345">
        <v>-36.1</v>
      </c>
      <c r="AR58" s="346">
        <v>-32.4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7298500</v>
      </c>
      <c r="AN59" s="334">
        <v>105061</v>
      </c>
      <c r="AO59" s="335">
        <v>344.9</v>
      </c>
      <c r="AP59" s="336">
        <v>44475</v>
      </c>
      <c r="AQ59" s="337">
        <v>-3.2</v>
      </c>
      <c r="AR59" s="338">
        <v>348.1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6872164</v>
      </c>
      <c r="AN60" s="342">
        <v>98924</v>
      </c>
      <c r="AO60" s="343">
        <v>513.9</v>
      </c>
      <c r="AP60" s="344">
        <v>24780</v>
      </c>
      <c r="AQ60" s="345">
        <v>-1.6</v>
      </c>
      <c r="AR60" s="346">
        <v>515.5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3081909</v>
      </c>
      <c r="AN61" s="349">
        <v>44026</v>
      </c>
      <c r="AO61" s="350">
        <v>113.5</v>
      </c>
      <c r="AP61" s="351">
        <v>60020</v>
      </c>
      <c r="AQ61" s="352">
        <v>-7.7</v>
      </c>
      <c r="AR61" s="338">
        <v>121.2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2539002</v>
      </c>
      <c r="AN62" s="342">
        <v>36317</v>
      </c>
      <c r="AO62" s="343">
        <v>181.2</v>
      </c>
      <c r="AP62" s="344">
        <v>32799</v>
      </c>
      <c r="AQ62" s="345">
        <v>-6.4</v>
      </c>
      <c r="AR62" s="346">
        <v>187.6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1v1LnAoTCJxqTxCyFczTgYTNJamNwJYhavdt2Gw8/fLTkqq58f41eTsvMXR2ygqldgjiz4jKIxoKhlTO5X+Bug==" saltValue="fCweHgwgNxHuRovx24k80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565</v>
      </c>
    </row>
    <row r="120" spans="125:125" ht="13.5" hidden="1" customHeight="1" x14ac:dyDescent="0.2"/>
    <row r="121" spans="125:125" ht="13.5" hidden="1" customHeight="1" x14ac:dyDescent="0.2">
      <c r="DU121" s="259"/>
    </row>
  </sheetData>
  <sheetProtection algorithmName="SHA-512" hashValue="j33uFr/rLvaAP8QRU4tKUjA7f5uiI+4nb+3ehT6ezV6XZULIFKzDbpNZk+FKnZbMkS/WgezXd67tTg7l+5QRmQ==" saltValue="i/4HbquHwQaEu3T01Jtk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566</v>
      </c>
    </row>
  </sheetData>
  <sheetProtection algorithmName="SHA-512" hashValue="H931+I6CZmLVI/Cc9Y3KGA/ne5gsIL6LQ3bVy6gsMIbW74d82h2dA4lJOwKsaR0R0fLyyCpn4Xf20aLAQ6CFEQ==" saltValue="HkCrl9BVVPpo9EHMfmk23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567</v>
      </c>
      <c r="G46" s="8" t="s">
        <v>568</v>
      </c>
      <c r="H46" s="8" t="s">
        <v>569</v>
      </c>
      <c r="I46" s="8" t="s">
        <v>570</v>
      </c>
      <c r="J46" s="9" t="s">
        <v>571</v>
      </c>
    </row>
    <row r="47" spans="2:10" ht="57.75" customHeight="1" x14ac:dyDescent="0.2">
      <c r="B47" s="10"/>
      <c r="C47" s="1178" t="s">
        <v>3</v>
      </c>
      <c r="D47" s="1178"/>
      <c r="E47" s="1179"/>
      <c r="F47" s="11">
        <v>12</v>
      </c>
      <c r="G47" s="12">
        <v>11.7</v>
      </c>
      <c r="H47" s="12">
        <v>10.56</v>
      </c>
      <c r="I47" s="12">
        <v>12.45</v>
      </c>
      <c r="J47" s="13">
        <v>13.38</v>
      </c>
    </row>
    <row r="48" spans="2:10" ht="57.75" customHeight="1" x14ac:dyDescent="0.2">
      <c r="B48" s="14"/>
      <c r="C48" s="1180" t="s">
        <v>4</v>
      </c>
      <c r="D48" s="1180"/>
      <c r="E48" s="1181"/>
      <c r="F48" s="15">
        <v>3.21</v>
      </c>
      <c r="G48" s="16">
        <v>2.8</v>
      </c>
      <c r="H48" s="16">
        <v>5.67</v>
      </c>
      <c r="I48" s="16">
        <v>5.21</v>
      </c>
      <c r="J48" s="17">
        <v>4.5199999999999996</v>
      </c>
    </row>
    <row r="49" spans="2:10" ht="57.75" customHeight="1" thickBot="1" x14ac:dyDescent="0.25">
      <c r="B49" s="18"/>
      <c r="C49" s="1182" t="s">
        <v>5</v>
      </c>
      <c r="D49" s="1182"/>
      <c r="E49" s="1183"/>
      <c r="F49" s="19">
        <v>0.87</v>
      </c>
      <c r="G49" s="20">
        <v>0.68</v>
      </c>
      <c r="H49" s="20">
        <v>0.77</v>
      </c>
      <c r="I49" s="20">
        <v>1.4</v>
      </c>
      <c r="J49" s="21" t="s">
        <v>572</v>
      </c>
    </row>
    <row r="50" spans="2:10" ht="13" x14ac:dyDescent="0.2"/>
  </sheetData>
  <sheetProtection algorithmName="SHA-512" hashValue="rxNv1tzcSnH/fXEtURKGA+qA1ZW7zcNc1REj0A9lRmaP1TgUVRWBXMXGdmWTzWRyQ1asL2LQ+5u6Amj49VklRg==" saltValue="8Ue/ccNK1xMmtGQtnBES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90" t="s">
        <v>573</v>
      </c>
      <c r="D34" s="1190"/>
      <c r="E34" s="1191"/>
      <c r="F34" s="32">
        <v>5.47</v>
      </c>
      <c r="G34" s="33">
        <v>5.16</v>
      </c>
      <c r="H34" s="33">
        <v>5.37</v>
      </c>
      <c r="I34" s="33">
        <v>5.83</v>
      </c>
      <c r="J34" s="34">
        <v>6.59</v>
      </c>
      <c r="K34" s="22"/>
      <c r="L34" s="22"/>
      <c r="M34" s="22"/>
      <c r="N34" s="22"/>
      <c r="O34" s="22"/>
      <c r="P34" s="22"/>
    </row>
    <row r="35" spans="1:16" ht="39" customHeight="1" x14ac:dyDescent="0.2">
      <c r="A35" s="22"/>
      <c r="B35" s="35"/>
      <c r="C35" s="1184" t="s">
        <v>574</v>
      </c>
      <c r="D35" s="1185"/>
      <c r="E35" s="1186"/>
      <c r="F35" s="36">
        <v>3.21</v>
      </c>
      <c r="G35" s="37">
        <v>2.8</v>
      </c>
      <c r="H35" s="37">
        <v>5.66</v>
      </c>
      <c r="I35" s="37">
        <v>5.2</v>
      </c>
      <c r="J35" s="38">
        <v>4.51</v>
      </c>
      <c r="K35" s="22"/>
      <c r="L35" s="22"/>
      <c r="M35" s="22"/>
      <c r="N35" s="22"/>
      <c r="O35" s="22"/>
      <c r="P35" s="22"/>
    </row>
    <row r="36" spans="1:16" ht="39" customHeight="1" x14ac:dyDescent="0.2">
      <c r="A36" s="22"/>
      <c r="B36" s="35"/>
      <c r="C36" s="1184" t="s">
        <v>575</v>
      </c>
      <c r="D36" s="1185"/>
      <c r="E36" s="1186"/>
      <c r="F36" s="36">
        <v>4.68</v>
      </c>
      <c r="G36" s="37">
        <v>5.14</v>
      </c>
      <c r="H36" s="37">
        <v>5.62</v>
      </c>
      <c r="I36" s="37">
        <v>5.38</v>
      </c>
      <c r="J36" s="38">
        <v>4.4000000000000004</v>
      </c>
      <c r="K36" s="22"/>
      <c r="L36" s="22"/>
      <c r="M36" s="22"/>
      <c r="N36" s="22"/>
      <c r="O36" s="22"/>
      <c r="P36" s="22"/>
    </row>
    <row r="37" spans="1:16" ht="39" customHeight="1" x14ac:dyDescent="0.2">
      <c r="A37" s="22"/>
      <c r="B37" s="35"/>
      <c r="C37" s="1184" t="s">
        <v>576</v>
      </c>
      <c r="D37" s="1185"/>
      <c r="E37" s="1186"/>
      <c r="F37" s="36">
        <v>0.69</v>
      </c>
      <c r="G37" s="37">
        <v>0.83</v>
      </c>
      <c r="H37" s="37">
        <v>0.83</v>
      </c>
      <c r="I37" s="37">
        <v>0.69</v>
      </c>
      <c r="J37" s="38">
        <v>0.87</v>
      </c>
      <c r="K37" s="22"/>
      <c r="L37" s="22"/>
      <c r="M37" s="22"/>
      <c r="N37" s="22"/>
      <c r="O37" s="22"/>
      <c r="P37" s="22"/>
    </row>
    <row r="38" spans="1:16" ht="39" customHeight="1" x14ac:dyDescent="0.2">
      <c r="A38" s="22"/>
      <c r="B38" s="35"/>
      <c r="C38" s="1184" t="s">
        <v>577</v>
      </c>
      <c r="D38" s="1185"/>
      <c r="E38" s="1186"/>
      <c r="F38" s="36">
        <v>0.16</v>
      </c>
      <c r="G38" s="37">
        <v>0.16</v>
      </c>
      <c r="H38" s="37">
        <v>0.19</v>
      </c>
      <c r="I38" s="37">
        <v>0.18</v>
      </c>
      <c r="J38" s="38">
        <v>0.22</v>
      </c>
      <c r="K38" s="22"/>
      <c r="L38" s="22"/>
      <c r="M38" s="22"/>
      <c r="N38" s="22"/>
      <c r="O38" s="22"/>
      <c r="P38" s="22"/>
    </row>
    <row r="39" spans="1:16" ht="39" customHeight="1" x14ac:dyDescent="0.2">
      <c r="A39" s="22"/>
      <c r="B39" s="35"/>
      <c r="C39" s="1184" t="s">
        <v>578</v>
      </c>
      <c r="D39" s="1185"/>
      <c r="E39" s="1186"/>
      <c r="F39" s="36">
        <v>0.81</v>
      </c>
      <c r="G39" s="37">
        <v>0.03</v>
      </c>
      <c r="H39" s="37">
        <v>0.74</v>
      </c>
      <c r="I39" s="37">
        <v>0.77</v>
      </c>
      <c r="J39" s="38">
        <v>0.05</v>
      </c>
      <c r="K39" s="22"/>
      <c r="L39" s="22"/>
      <c r="M39" s="22"/>
      <c r="N39" s="22"/>
      <c r="O39" s="22"/>
      <c r="P39" s="22"/>
    </row>
    <row r="40" spans="1:16" ht="39" customHeight="1" x14ac:dyDescent="0.2">
      <c r="A40" s="22"/>
      <c r="B40" s="35"/>
      <c r="C40" s="1184" t="s">
        <v>579</v>
      </c>
      <c r="D40" s="1185"/>
      <c r="E40" s="1186"/>
      <c r="F40" s="36">
        <v>0</v>
      </c>
      <c r="G40" s="37">
        <v>0</v>
      </c>
      <c r="H40" s="37">
        <v>0</v>
      </c>
      <c r="I40" s="37">
        <v>0</v>
      </c>
      <c r="J40" s="38">
        <v>0</v>
      </c>
      <c r="K40" s="22"/>
      <c r="L40" s="22"/>
      <c r="M40" s="22"/>
      <c r="N40" s="22"/>
      <c r="O40" s="22"/>
      <c r="P40" s="22"/>
    </row>
    <row r="41" spans="1:16" ht="39" customHeight="1" x14ac:dyDescent="0.2">
      <c r="A41" s="22"/>
      <c r="B41" s="35"/>
      <c r="C41" s="1184" t="s">
        <v>580</v>
      </c>
      <c r="D41" s="1185"/>
      <c r="E41" s="1186"/>
      <c r="F41" s="36">
        <v>0</v>
      </c>
      <c r="G41" s="37">
        <v>0</v>
      </c>
      <c r="H41" s="37">
        <v>0</v>
      </c>
      <c r="I41" s="37">
        <v>0</v>
      </c>
      <c r="J41" s="38">
        <v>0</v>
      </c>
      <c r="K41" s="22"/>
      <c r="L41" s="22"/>
      <c r="M41" s="22"/>
      <c r="N41" s="22"/>
      <c r="O41" s="22"/>
      <c r="P41" s="22"/>
    </row>
    <row r="42" spans="1:16" ht="39" customHeight="1" x14ac:dyDescent="0.2">
      <c r="A42" s="22"/>
      <c r="B42" s="39"/>
      <c r="C42" s="1184" t="s">
        <v>581</v>
      </c>
      <c r="D42" s="1185"/>
      <c r="E42" s="1186"/>
      <c r="F42" s="36" t="s">
        <v>526</v>
      </c>
      <c r="G42" s="37" t="s">
        <v>526</v>
      </c>
      <c r="H42" s="37" t="s">
        <v>526</v>
      </c>
      <c r="I42" s="37" t="s">
        <v>526</v>
      </c>
      <c r="J42" s="38" t="s">
        <v>526</v>
      </c>
      <c r="K42" s="22"/>
      <c r="L42" s="22"/>
      <c r="M42" s="22"/>
      <c r="N42" s="22"/>
      <c r="O42" s="22"/>
      <c r="P42" s="22"/>
    </row>
    <row r="43" spans="1:16" ht="39" customHeight="1" thickBot="1" x14ac:dyDescent="0.25">
      <c r="A43" s="22"/>
      <c r="B43" s="40"/>
      <c r="C43" s="1187" t="s">
        <v>582</v>
      </c>
      <c r="D43" s="1188"/>
      <c r="E43" s="1189"/>
      <c r="F43" s="41" t="s">
        <v>526</v>
      </c>
      <c r="G43" s="42" t="s">
        <v>526</v>
      </c>
      <c r="H43" s="42" t="s">
        <v>526</v>
      </c>
      <c r="I43" s="42" t="s">
        <v>526</v>
      </c>
      <c r="J43" s="43" t="s">
        <v>526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BYT8/jcoM2Nl+AXngX42ycbylcmYToHxDs5oIEktKVRHIitZnkTrNlm2tbQnRNeGPe5umMgopjPYvZFYxTL8kw==" saltValue="AVUYdtZs0na07orEcASp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15" t="s">
        <v>11</v>
      </c>
      <c r="C45" s="1216"/>
      <c r="D45" s="58"/>
      <c r="E45" s="1221" t="s">
        <v>12</v>
      </c>
      <c r="F45" s="1221"/>
      <c r="G45" s="1221"/>
      <c r="H45" s="1221"/>
      <c r="I45" s="1221"/>
      <c r="J45" s="1222"/>
      <c r="K45" s="59">
        <v>2167</v>
      </c>
      <c r="L45" s="60">
        <v>2319</v>
      </c>
      <c r="M45" s="60">
        <v>2443</v>
      </c>
      <c r="N45" s="60">
        <v>2557</v>
      </c>
      <c r="O45" s="61">
        <v>2465</v>
      </c>
      <c r="P45" s="48"/>
      <c r="Q45" s="48"/>
      <c r="R45" s="48"/>
      <c r="S45" s="48"/>
      <c r="T45" s="48"/>
      <c r="U45" s="48"/>
    </row>
    <row r="46" spans="1:21" ht="30.75" customHeight="1" x14ac:dyDescent="0.2">
      <c r="A46" s="48"/>
      <c r="B46" s="1217"/>
      <c r="C46" s="1218"/>
      <c r="D46" s="62"/>
      <c r="E46" s="1194" t="s">
        <v>13</v>
      </c>
      <c r="F46" s="1194"/>
      <c r="G46" s="1194"/>
      <c r="H46" s="1194"/>
      <c r="I46" s="1194"/>
      <c r="J46" s="1195"/>
      <c r="K46" s="63" t="s">
        <v>526</v>
      </c>
      <c r="L46" s="64" t="s">
        <v>526</v>
      </c>
      <c r="M46" s="64" t="s">
        <v>526</v>
      </c>
      <c r="N46" s="64" t="s">
        <v>526</v>
      </c>
      <c r="O46" s="65" t="s">
        <v>526</v>
      </c>
      <c r="P46" s="48"/>
      <c r="Q46" s="48"/>
      <c r="R46" s="48"/>
      <c r="S46" s="48"/>
      <c r="T46" s="48"/>
      <c r="U46" s="48"/>
    </row>
    <row r="47" spans="1:21" ht="30.75" customHeight="1" x14ac:dyDescent="0.2">
      <c r="A47" s="48"/>
      <c r="B47" s="1217"/>
      <c r="C47" s="1218"/>
      <c r="D47" s="62"/>
      <c r="E47" s="1194" t="s">
        <v>14</v>
      </c>
      <c r="F47" s="1194"/>
      <c r="G47" s="1194"/>
      <c r="H47" s="1194"/>
      <c r="I47" s="1194"/>
      <c r="J47" s="1195"/>
      <c r="K47" s="63" t="s">
        <v>526</v>
      </c>
      <c r="L47" s="64" t="s">
        <v>526</v>
      </c>
      <c r="M47" s="64" t="s">
        <v>526</v>
      </c>
      <c r="N47" s="64" t="s">
        <v>526</v>
      </c>
      <c r="O47" s="65" t="s">
        <v>526</v>
      </c>
      <c r="P47" s="48"/>
      <c r="Q47" s="48"/>
      <c r="R47" s="48"/>
      <c r="S47" s="48"/>
      <c r="T47" s="48"/>
      <c r="U47" s="48"/>
    </row>
    <row r="48" spans="1:21" ht="30.75" customHeight="1" x14ac:dyDescent="0.2">
      <c r="A48" s="48"/>
      <c r="B48" s="1217"/>
      <c r="C48" s="1218"/>
      <c r="D48" s="62"/>
      <c r="E48" s="1194" t="s">
        <v>15</v>
      </c>
      <c r="F48" s="1194"/>
      <c r="G48" s="1194"/>
      <c r="H48" s="1194"/>
      <c r="I48" s="1194"/>
      <c r="J48" s="1195"/>
      <c r="K48" s="63">
        <v>104</v>
      </c>
      <c r="L48" s="64">
        <v>102</v>
      </c>
      <c r="M48" s="64">
        <v>97</v>
      </c>
      <c r="N48" s="64">
        <v>96</v>
      </c>
      <c r="O48" s="65">
        <v>78</v>
      </c>
      <c r="P48" s="48"/>
      <c r="Q48" s="48"/>
      <c r="R48" s="48"/>
      <c r="S48" s="48"/>
      <c r="T48" s="48"/>
      <c r="U48" s="48"/>
    </row>
    <row r="49" spans="1:21" ht="30.75" customHeight="1" x14ac:dyDescent="0.2">
      <c r="A49" s="48"/>
      <c r="B49" s="1217"/>
      <c r="C49" s="1218"/>
      <c r="D49" s="62"/>
      <c r="E49" s="1194" t="s">
        <v>16</v>
      </c>
      <c r="F49" s="1194"/>
      <c r="G49" s="1194"/>
      <c r="H49" s="1194"/>
      <c r="I49" s="1194"/>
      <c r="J49" s="1195"/>
      <c r="K49" s="63">
        <v>103</v>
      </c>
      <c r="L49" s="64">
        <v>99</v>
      </c>
      <c r="M49" s="64">
        <v>147</v>
      </c>
      <c r="N49" s="64">
        <v>118</v>
      </c>
      <c r="O49" s="65">
        <v>120</v>
      </c>
      <c r="P49" s="48"/>
      <c r="Q49" s="48"/>
      <c r="R49" s="48"/>
      <c r="S49" s="48"/>
      <c r="T49" s="48"/>
      <c r="U49" s="48"/>
    </row>
    <row r="50" spans="1:21" ht="30.75" customHeight="1" x14ac:dyDescent="0.2">
      <c r="A50" s="48"/>
      <c r="B50" s="1217"/>
      <c r="C50" s="1218"/>
      <c r="D50" s="62"/>
      <c r="E50" s="1194" t="s">
        <v>17</v>
      </c>
      <c r="F50" s="1194"/>
      <c r="G50" s="1194"/>
      <c r="H50" s="1194"/>
      <c r="I50" s="1194"/>
      <c r="J50" s="1195"/>
      <c r="K50" s="63" t="s">
        <v>526</v>
      </c>
      <c r="L50" s="64" t="s">
        <v>526</v>
      </c>
      <c r="M50" s="64" t="s">
        <v>526</v>
      </c>
      <c r="N50" s="64" t="s">
        <v>526</v>
      </c>
      <c r="O50" s="65" t="s">
        <v>526</v>
      </c>
      <c r="P50" s="48"/>
      <c r="Q50" s="48"/>
      <c r="R50" s="48"/>
      <c r="S50" s="48"/>
      <c r="T50" s="48"/>
      <c r="U50" s="48"/>
    </row>
    <row r="51" spans="1:21" ht="30.75" customHeight="1" x14ac:dyDescent="0.2">
      <c r="A51" s="48"/>
      <c r="B51" s="1219"/>
      <c r="C51" s="1220"/>
      <c r="D51" s="66"/>
      <c r="E51" s="1194" t="s">
        <v>18</v>
      </c>
      <c r="F51" s="1194"/>
      <c r="G51" s="1194"/>
      <c r="H51" s="1194"/>
      <c r="I51" s="1194"/>
      <c r="J51" s="1195"/>
      <c r="K51" s="63" t="s">
        <v>526</v>
      </c>
      <c r="L51" s="64" t="s">
        <v>526</v>
      </c>
      <c r="M51" s="64" t="s">
        <v>526</v>
      </c>
      <c r="N51" s="64" t="s">
        <v>526</v>
      </c>
      <c r="O51" s="65" t="s">
        <v>526</v>
      </c>
      <c r="P51" s="48"/>
      <c r="Q51" s="48"/>
      <c r="R51" s="48"/>
      <c r="S51" s="48"/>
      <c r="T51" s="48"/>
      <c r="U51" s="48"/>
    </row>
    <row r="52" spans="1:21" ht="30.75" customHeight="1" x14ac:dyDescent="0.2">
      <c r="A52" s="48"/>
      <c r="B52" s="1192" t="s">
        <v>19</v>
      </c>
      <c r="C52" s="1193"/>
      <c r="D52" s="66"/>
      <c r="E52" s="1194" t="s">
        <v>20</v>
      </c>
      <c r="F52" s="1194"/>
      <c r="G52" s="1194"/>
      <c r="H52" s="1194"/>
      <c r="I52" s="1194"/>
      <c r="J52" s="1195"/>
      <c r="K52" s="63">
        <v>2122</v>
      </c>
      <c r="L52" s="64">
        <v>2108</v>
      </c>
      <c r="M52" s="64">
        <v>2134</v>
      </c>
      <c r="N52" s="64">
        <v>2205</v>
      </c>
      <c r="O52" s="65">
        <v>2170</v>
      </c>
      <c r="P52" s="48"/>
      <c r="Q52" s="48"/>
      <c r="R52" s="48"/>
      <c r="S52" s="48"/>
      <c r="T52" s="48"/>
      <c r="U52" s="48"/>
    </row>
    <row r="53" spans="1:21" ht="30.75" customHeight="1" thickBot="1" x14ac:dyDescent="0.25">
      <c r="A53" s="48"/>
      <c r="B53" s="1196" t="s">
        <v>21</v>
      </c>
      <c r="C53" s="1197"/>
      <c r="D53" s="67"/>
      <c r="E53" s="1198" t="s">
        <v>22</v>
      </c>
      <c r="F53" s="1198"/>
      <c r="G53" s="1198"/>
      <c r="H53" s="1198"/>
      <c r="I53" s="1198"/>
      <c r="J53" s="1199"/>
      <c r="K53" s="68">
        <v>252</v>
      </c>
      <c r="L53" s="69">
        <v>412</v>
      </c>
      <c r="M53" s="69">
        <v>553</v>
      </c>
      <c r="N53" s="69">
        <v>566</v>
      </c>
      <c r="O53" s="70">
        <v>493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3">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2">
      <c r="B58" s="1200" t="s">
        <v>26</v>
      </c>
      <c r="C58" s="1201"/>
      <c r="D58" s="1206" t="s">
        <v>27</v>
      </c>
      <c r="E58" s="1207"/>
      <c r="F58" s="1207"/>
      <c r="G58" s="1207"/>
      <c r="H58" s="1207"/>
      <c r="I58" s="1207"/>
      <c r="J58" s="1208"/>
      <c r="K58" s="83"/>
      <c r="L58" s="84"/>
      <c r="M58" s="84"/>
      <c r="N58" s="84"/>
      <c r="O58" s="85"/>
    </row>
    <row r="59" spans="1:21" ht="31.5" customHeight="1" x14ac:dyDescent="0.2">
      <c r="B59" s="1202"/>
      <c r="C59" s="1203"/>
      <c r="D59" s="1209" t="s">
        <v>28</v>
      </c>
      <c r="E59" s="1210"/>
      <c r="F59" s="1210"/>
      <c r="G59" s="1210"/>
      <c r="H59" s="1210"/>
      <c r="I59" s="1210"/>
      <c r="J59" s="1211"/>
      <c r="K59" s="86"/>
      <c r="L59" s="87"/>
      <c r="M59" s="87"/>
      <c r="N59" s="87"/>
      <c r="O59" s="88"/>
    </row>
    <row r="60" spans="1:21" ht="31.5" customHeight="1" thickBot="1" x14ac:dyDescent="0.25">
      <c r="B60" s="1204"/>
      <c r="C60" s="1205"/>
      <c r="D60" s="1212" t="s">
        <v>29</v>
      </c>
      <c r="E60" s="1213"/>
      <c r="F60" s="1213"/>
      <c r="G60" s="1213"/>
      <c r="H60" s="1213"/>
      <c r="I60" s="1213"/>
      <c r="J60" s="1214"/>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8Phx7iI3j01TE4/BR1MFtKSf4wgYqUmikgCbBA7QQ4FKITgDN342b56chUmBni6qAurnByiM/uZaN+6KeqMYQ==" saltValue="remki3TPrtYr9WfrkFngA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567</v>
      </c>
      <c r="J40" s="103" t="s">
        <v>568</v>
      </c>
      <c r="K40" s="103" t="s">
        <v>569</v>
      </c>
      <c r="L40" s="103" t="s">
        <v>570</v>
      </c>
      <c r="M40" s="104" t="s">
        <v>571</v>
      </c>
    </row>
    <row r="41" spans="2:13" ht="27.75" customHeight="1" x14ac:dyDescent="0.2">
      <c r="B41" s="1235" t="s">
        <v>32</v>
      </c>
      <c r="C41" s="1236"/>
      <c r="D41" s="105"/>
      <c r="E41" s="1237" t="s">
        <v>33</v>
      </c>
      <c r="F41" s="1237"/>
      <c r="G41" s="1237"/>
      <c r="H41" s="1238"/>
      <c r="I41" s="355">
        <v>26076</v>
      </c>
      <c r="J41" s="356">
        <v>24837</v>
      </c>
      <c r="K41" s="356">
        <v>27113</v>
      </c>
      <c r="L41" s="356">
        <v>26293</v>
      </c>
      <c r="M41" s="357">
        <v>28635</v>
      </c>
    </row>
    <row r="42" spans="2:13" ht="27.75" customHeight="1" x14ac:dyDescent="0.2">
      <c r="B42" s="1225"/>
      <c r="C42" s="1226"/>
      <c r="D42" s="106"/>
      <c r="E42" s="1229" t="s">
        <v>34</v>
      </c>
      <c r="F42" s="1229"/>
      <c r="G42" s="1229"/>
      <c r="H42" s="1230"/>
      <c r="I42" s="358" t="s">
        <v>526</v>
      </c>
      <c r="J42" s="359" t="s">
        <v>526</v>
      </c>
      <c r="K42" s="359" t="s">
        <v>526</v>
      </c>
      <c r="L42" s="359">
        <v>17</v>
      </c>
      <c r="M42" s="360" t="s">
        <v>526</v>
      </c>
    </row>
    <row r="43" spans="2:13" ht="27.75" customHeight="1" x14ac:dyDescent="0.2">
      <c r="B43" s="1225"/>
      <c r="C43" s="1226"/>
      <c r="D43" s="106"/>
      <c r="E43" s="1229" t="s">
        <v>35</v>
      </c>
      <c r="F43" s="1229"/>
      <c r="G43" s="1229"/>
      <c r="H43" s="1230"/>
      <c r="I43" s="358">
        <v>1569</v>
      </c>
      <c r="J43" s="359">
        <v>992</v>
      </c>
      <c r="K43" s="359">
        <v>406</v>
      </c>
      <c r="L43" s="359">
        <v>341</v>
      </c>
      <c r="M43" s="360">
        <v>274</v>
      </c>
    </row>
    <row r="44" spans="2:13" ht="27.75" customHeight="1" x14ac:dyDescent="0.2">
      <c r="B44" s="1225"/>
      <c r="C44" s="1226"/>
      <c r="D44" s="106"/>
      <c r="E44" s="1229" t="s">
        <v>36</v>
      </c>
      <c r="F44" s="1229"/>
      <c r="G44" s="1229"/>
      <c r="H44" s="1230"/>
      <c r="I44" s="358">
        <v>1476</v>
      </c>
      <c r="J44" s="359">
        <v>1484</v>
      </c>
      <c r="K44" s="359">
        <v>1348</v>
      </c>
      <c r="L44" s="359">
        <v>1288</v>
      </c>
      <c r="M44" s="360">
        <v>1897</v>
      </c>
    </row>
    <row r="45" spans="2:13" ht="27.75" customHeight="1" x14ac:dyDescent="0.2">
      <c r="B45" s="1225"/>
      <c r="C45" s="1226"/>
      <c r="D45" s="106"/>
      <c r="E45" s="1229" t="s">
        <v>37</v>
      </c>
      <c r="F45" s="1229"/>
      <c r="G45" s="1229"/>
      <c r="H45" s="1230"/>
      <c r="I45" s="358">
        <v>2776</v>
      </c>
      <c r="J45" s="359">
        <v>2767</v>
      </c>
      <c r="K45" s="359">
        <v>2763</v>
      </c>
      <c r="L45" s="359">
        <v>2810</v>
      </c>
      <c r="M45" s="360">
        <v>2742</v>
      </c>
    </row>
    <row r="46" spans="2:13" ht="27.75" customHeight="1" x14ac:dyDescent="0.2">
      <c r="B46" s="1225"/>
      <c r="C46" s="1226"/>
      <c r="D46" s="107"/>
      <c r="E46" s="1229" t="s">
        <v>38</v>
      </c>
      <c r="F46" s="1229"/>
      <c r="G46" s="1229"/>
      <c r="H46" s="1230"/>
      <c r="I46" s="358" t="s">
        <v>526</v>
      </c>
      <c r="J46" s="359" t="s">
        <v>526</v>
      </c>
      <c r="K46" s="359" t="s">
        <v>526</v>
      </c>
      <c r="L46" s="359" t="s">
        <v>526</v>
      </c>
      <c r="M46" s="360" t="s">
        <v>526</v>
      </c>
    </row>
    <row r="47" spans="2:13" ht="27.75" customHeight="1" x14ac:dyDescent="0.2">
      <c r="B47" s="1225"/>
      <c r="C47" s="1226"/>
      <c r="D47" s="108"/>
      <c r="E47" s="1239" t="s">
        <v>39</v>
      </c>
      <c r="F47" s="1240"/>
      <c r="G47" s="1240"/>
      <c r="H47" s="1241"/>
      <c r="I47" s="358" t="s">
        <v>526</v>
      </c>
      <c r="J47" s="359" t="s">
        <v>526</v>
      </c>
      <c r="K47" s="359" t="s">
        <v>526</v>
      </c>
      <c r="L47" s="359" t="s">
        <v>526</v>
      </c>
      <c r="M47" s="360" t="s">
        <v>526</v>
      </c>
    </row>
    <row r="48" spans="2:13" ht="27.75" customHeight="1" x14ac:dyDescent="0.2">
      <c r="B48" s="1225"/>
      <c r="C48" s="1226"/>
      <c r="D48" s="106"/>
      <c r="E48" s="1229" t="s">
        <v>40</v>
      </c>
      <c r="F48" s="1229"/>
      <c r="G48" s="1229"/>
      <c r="H48" s="1230"/>
      <c r="I48" s="358" t="s">
        <v>526</v>
      </c>
      <c r="J48" s="359" t="s">
        <v>526</v>
      </c>
      <c r="K48" s="359" t="s">
        <v>526</v>
      </c>
      <c r="L48" s="359" t="s">
        <v>526</v>
      </c>
      <c r="M48" s="360" t="s">
        <v>526</v>
      </c>
    </row>
    <row r="49" spans="2:13" ht="27.75" customHeight="1" x14ac:dyDescent="0.2">
      <c r="B49" s="1227"/>
      <c r="C49" s="1228"/>
      <c r="D49" s="106"/>
      <c r="E49" s="1229" t="s">
        <v>41</v>
      </c>
      <c r="F49" s="1229"/>
      <c r="G49" s="1229"/>
      <c r="H49" s="1230"/>
      <c r="I49" s="358" t="s">
        <v>526</v>
      </c>
      <c r="J49" s="359" t="s">
        <v>526</v>
      </c>
      <c r="K49" s="359" t="s">
        <v>526</v>
      </c>
      <c r="L49" s="359" t="s">
        <v>526</v>
      </c>
      <c r="M49" s="360" t="s">
        <v>526</v>
      </c>
    </row>
    <row r="50" spans="2:13" ht="27.75" customHeight="1" x14ac:dyDescent="0.2">
      <c r="B50" s="1223" t="s">
        <v>42</v>
      </c>
      <c r="C50" s="1224"/>
      <c r="D50" s="109"/>
      <c r="E50" s="1229" t="s">
        <v>43</v>
      </c>
      <c r="F50" s="1229"/>
      <c r="G50" s="1229"/>
      <c r="H50" s="1230"/>
      <c r="I50" s="358">
        <v>7292</v>
      </c>
      <c r="J50" s="359">
        <v>7050</v>
      </c>
      <c r="K50" s="359">
        <v>6899</v>
      </c>
      <c r="L50" s="359">
        <v>8063</v>
      </c>
      <c r="M50" s="360">
        <v>7013</v>
      </c>
    </row>
    <row r="51" spans="2:13" ht="27.75" customHeight="1" x14ac:dyDescent="0.2">
      <c r="B51" s="1225"/>
      <c r="C51" s="1226"/>
      <c r="D51" s="106"/>
      <c r="E51" s="1229" t="s">
        <v>44</v>
      </c>
      <c r="F51" s="1229"/>
      <c r="G51" s="1229"/>
      <c r="H51" s="1230"/>
      <c r="I51" s="358">
        <v>5034</v>
      </c>
      <c r="J51" s="359">
        <v>4462</v>
      </c>
      <c r="K51" s="359">
        <v>3740</v>
      </c>
      <c r="L51" s="359">
        <v>2995</v>
      </c>
      <c r="M51" s="360">
        <v>3009</v>
      </c>
    </row>
    <row r="52" spans="2:13" ht="27.75" customHeight="1" x14ac:dyDescent="0.2">
      <c r="B52" s="1227"/>
      <c r="C52" s="1228"/>
      <c r="D52" s="106"/>
      <c r="E52" s="1229" t="s">
        <v>45</v>
      </c>
      <c r="F52" s="1229"/>
      <c r="G52" s="1229"/>
      <c r="H52" s="1230"/>
      <c r="I52" s="358">
        <v>19537</v>
      </c>
      <c r="J52" s="359">
        <v>19443</v>
      </c>
      <c r="K52" s="359">
        <v>20549</v>
      </c>
      <c r="L52" s="359">
        <v>20395</v>
      </c>
      <c r="M52" s="360">
        <v>21246</v>
      </c>
    </row>
    <row r="53" spans="2:13" ht="27.75" customHeight="1" thickBot="1" x14ac:dyDescent="0.25">
      <c r="B53" s="1231" t="s">
        <v>46</v>
      </c>
      <c r="C53" s="1232"/>
      <c r="D53" s="110"/>
      <c r="E53" s="1233" t="s">
        <v>47</v>
      </c>
      <c r="F53" s="1233"/>
      <c r="G53" s="1233"/>
      <c r="H53" s="1234"/>
      <c r="I53" s="361">
        <v>34</v>
      </c>
      <c r="J53" s="362">
        <v>-875</v>
      </c>
      <c r="K53" s="362">
        <v>442</v>
      </c>
      <c r="L53" s="362">
        <v>-704</v>
      </c>
      <c r="M53" s="363">
        <v>2281</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Xs5iG3+kdPlpElxWpvcVyyUw3ceLVE+YvE+zJdggkXcQYrtgOFsISkrJsObN9gH5fJp2ab/j0ovH41DTqKj5GA==" saltValue="zqX2uY6Q+iDyiTCKvTqY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569</v>
      </c>
      <c r="G54" s="119" t="s">
        <v>570</v>
      </c>
      <c r="H54" s="120" t="s">
        <v>571</v>
      </c>
    </row>
    <row r="55" spans="2:8" ht="52.5" customHeight="1" x14ac:dyDescent="0.2">
      <c r="B55" s="121"/>
      <c r="C55" s="1250" t="s">
        <v>50</v>
      </c>
      <c r="D55" s="1250"/>
      <c r="E55" s="1251"/>
      <c r="F55" s="122">
        <v>1644</v>
      </c>
      <c r="G55" s="122">
        <v>1984</v>
      </c>
      <c r="H55" s="123">
        <v>2103</v>
      </c>
    </row>
    <row r="56" spans="2:8" ht="52.5" customHeight="1" x14ac:dyDescent="0.2">
      <c r="B56" s="124"/>
      <c r="C56" s="1252" t="s">
        <v>51</v>
      </c>
      <c r="D56" s="1252"/>
      <c r="E56" s="1253"/>
      <c r="F56" s="125">
        <v>134</v>
      </c>
      <c r="G56" s="125">
        <v>494</v>
      </c>
      <c r="H56" s="126">
        <v>695</v>
      </c>
    </row>
    <row r="57" spans="2:8" ht="53.25" customHeight="1" x14ac:dyDescent="0.2">
      <c r="B57" s="124"/>
      <c r="C57" s="1254" t="s">
        <v>52</v>
      </c>
      <c r="D57" s="1254"/>
      <c r="E57" s="1255"/>
      <c r="F57" s="127">
        <v>5121</v>
      </c>
      <c r="G57" s="127">
        <v>5585</v>
      </c>
      <c r="H57" s="128">
        <v>4214</v>
      </c>
    </row>
    <row r="58" spans="2:8" ht="45.75" customHeight="1" x14ac:dyDescent="0.2">
      <c r="B58" s="129"/>
      <c r="C58" s="1242" t="s">
        <v>601</v>
      </c>
      <c r="D58" s="1243"/>
      <c r="E58" s="1244"/>
      <c r="F58" s="130">
        <v>4327</v>
      </c>
      <c r="G58" s="130">
        <v>4952</v>
      </c>
      <c r="H58" s="131">
        <v>3628</v>
      </c>
    </row>
    <row r="59" spans="2:8" ht="45.75" customHeight="1" x14ac:dyDescent="0.2">
      <c r="B59" s="129"/>
      <c r="C59" s="1242" t="s">
        <v>602</v>
      </c>
      <c r="D59" s="1243"/>
      <c r="E59" s="1244"/>
      <c r="F59" s="130">
        <v>301</v>
      </c>
      <c r="G59" s="130">
        <v>152</v>
      </c>
      <c r="H59" s="131">
        <v>73</v>
      </c>
    </row>
    <row r="60" spans="2:8" ht="45.75" customHeight="1" x14ac:dyDescent="0.2">
      <c r="B60" s="129"/>
      <c r="C60" s="1242" t="s">
        <v>603</v>
      </c>
      <c r="D60" s="1243"/>
      <c r="E60" s="1244"/>
      <c r="F60" s="130">
        <v>115</v>
      </c>
      <c r="G60" s="130">
        <v>111</v>
      </c>
      <c r="H60" s="131">
        <v>116</v>
      </c>
    </row>
    <row r="61" spans="2:8" ht="45.75" customHeight="1" x14ac:dyDescent="0.2">
      <c r="B61" s="129"/>
      <c r="C61" s="1242" t="s">
        <v>604</v>
      </c>
      <c r="D61" s="1243"/>
      <c r="E61" s="1244"/>
      <c r="F61" s="130">
        <v>111</v>
      </c>
      <c r="G61" s="130">
        <v>111</v>
      </c>
      <c r="H61" s="131">
        <v>111</v>
      </c>
    </row>
    <row r="62" spans="2:8" ht="45.75" customHeight="1" thickBot="1" x14ac:dyDescent="0.25">
      <c r="B62" s="132"/>
      <c r="C62" s="1245" t="s">
        <v>605</v>
      </c>
      <c r="D62" s="1246"/>
      <c r="E62" s="1247"/>
      <c r="F62" s="133">
        <v>106</v>
      </c>
      <c r="G62" s="133">
        <v>106</v>
      </c>
      <c r="H62" s="134">
        <v>106</v>
      </c>
    </row>
    <row r="63" spans="2:8" ht="52.5" customHeight="1" thickBot="1" x14ac:dyDescent="0.25">
      <c r="B63" s="135"/>
      <c r="C63" s="1248" t="s">
        <v>53</v>
      </c>
      <c r="D63" s="1248"/>
      <c r="E63" s="1249"/>
      <c r="F63" s="136">
        <v>6899</v>
      </c>
      <c r="G63" s="136">
        <v>8063</v>
      </c>
      <c r="H63" s="137">
        <v>7013</v>
      </c>
    </row>
    <row r="64" spans="2:8" ht="13" x14ac:dyDescent="0.2"/>
  </sheetData>
  <sheetProtection algorithmName="SHA-512" hashValue="5bLsXLTm2Kgmqwuz5Tuc7hbqUZ917rLDIQQpjvK0aWU4Pn6UU6xRlFx/LYe2hWlgAN5TrHP88bSNVzCfa8jUqg==" saltValue="mMwoxmoxfsDtoqBJhNin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CD5FE-DB70-41B5-902D-3673E923DD64}">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612</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68" t="s">
        <v>615</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ht="13" x14ac:dyDescent="0.2">
      <c r="B44" s="365"/>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ht="13" x14ac:dyDescent="0.2">
      <c r="B45" s="365"/>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ht="13" x14ac:dyDescent="0.2">
      <c r="B46" s="365"/>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ht="13" x14ac:dyDescent="0.2">
      <c r="B47" s="365"/>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610</v>
      </c>
    </row>
    <row r="50" spans="1:109" ht="13" x14ac:dyDescent="0.2">
      <c r="B50" s="365"/>
      <c r="G50" s="1262"/>
      <c r="H50" s="1262"/>
      <c r="I50" s="1262"/>
      <c r="J50" s="1262"/>
      <c r="K50" s="373"/>
      <c r="L50" s="373"/>
      <c r="M50" s="372"/>
      <c r="N50" s="372"/>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58" t="s">
        <v>567</v>
      </c>
      <c r="BQ50" s="1258"/>
      <c r="BR50" s="1258"/>
      <c r="BS50" s="1258"/>
      <c r="BT50" s="1258"/>
      <c r="BU50" s="1258"/>
      <c r="BV50" s="1258"/>
      <c r="BW50" s="1258"/>
      <c r="BX50" s="1258" t="s">
        <v>568</v>
      </c>
      <c r="BY50" s="1258"/>
      <c r="BZ50" s="1258"/>
      <c r="CA50" s="1258"/>
      <c r="CB50" s="1258"/>
      <c r="CC50" s="1258"/>
      <c r="CD50" s="1258"/>
      <c r="CE50" s="1258"/>
      <c r="CF50" s="1258" t="s">
        <v>569</v>
      </c>
      <c r="CG50" s="1258"/>
      <c r="CH50" s="1258"/>
      <c r="CI50" s="1258"/>
      <c r="CJ50" s="1258"/>
      <c r="CK50" s="1258"/>
      <c r="CL50" s="1258"/>
      <c r="CM50" s="1258"/>
      <c r="CN50" s="1258" t="s">
        <v>570</v>
      </c>
      <c r="CO50" s="1258"/>
      <c r="CP50" s="1258"/>
      <c r="CQ50" s="1258"/>
      <c r="CR50" s="1258"/>
      <c r="CS50" s="1258"/>
      <c r="CT50" s="1258"/>
      <c r="CU50" s="1258"/>
      <c r="CV50" s="1258" t="s">
        <v>571</v>
      </c>
      <c r="CW50" s="1258"/>
      <c r="CX50" s="1258"/>
      <c r="CY50" s="1258"/>
      <c r="CZ50" s="1258"/>
      <c r="DA50" s="1258"/>
      <c r="DB50" s="1258"/>
      <c r="DC50" s="1258"/>
    </row>
    <row r="51" spans="1:109" ht="13.5" customHeight="1" x14ac:dyDescent="0.2">
      <c r="B51" s="365"/>
      <c r="G51" s="1267"/>
      <c r="H51" s="1267"/>
      <c r="I51" s="1278"/>
      <c r="J51" s="1278"/>
      <c r="K51" s="1263"/>
      <c r="L51" s="1263"/>
      <c r="M51" s="1263"/>
      <c r="N51" s="1263"/>
      <c r="AM51" s="371"/>
      <c r="AN51" s="1259" t="s">
        <v>609</v>
      </c>
      <c r="AO51" s="1259"/>
      <c r="AP51" s="1259"/>
      <c r="AQ51" s="1259"/>
      <c r="AR51" s="1259"/>
      <c r="AS51" s="1259"/>
      <c r="AT51" s="1259"/>
      <c r="AU51" s="1259"/>
      <c r="AV51" s="1259"/>
      <c r="AW51" s="1259"/>
      <c r="AX51" s="1259"/>
      <c r="AY51" s="1259"/>
      <c r="AZ51" s="1259"/>
      <c r="BA51" s="1259"/>
      <c r="BB51" s="1259" t="s">
        <v>607</v>
      </c>
      <c r="BC51" s="1259"/>
      <c r="BD51" s="1259"/>
      <c r="BE51" s="1259"/>
      <c r="BF51" s="1259"/>
      <c r="BG51" s="1259"/>
      <c r="BH51" s="1259"/>
      <c r="BI51" s="1259"/>
      <c r="BJ51" s="1259"/>
      <c r="BK51" s="1259"/>
      <c r="BL51" s="1259"/>
      <c r="BM51" s="1259"/>
      <c r="BN51" s="1259"/>
      <c r="BO51" s="1259"/>
      <c r="BP51" s="1256">
        <v>0.2</v>
      </c>
      <c r="BQ51" s="1256"/>
      <c r="BR51" s="1256"/>
      <c r="BS51" s="1256"/>
      <c r="BT51" s="1256"/>
      <c r="BU51" s="1256"/>
      <c r="BV51" s="1256"/>
      <c r="BW51" s="1256"/>
      <c r="BX51" s="1256"/>
      <c r="BY51" s="1256"/>
      <c r="BZ51" s="1256"/>
      <c r="CA51" s="1256"/>
      <c r="CB51" s="1256"/>
      <c r="CC51" s="1256"/>
      <c r="CD51" s="1256"/>
      <c r="CE51" s="1256"/>
      <c r="CF51" s="1256">
        <v>3.1</v>
      </c>
      <c r="CG51" s="1256"/>
      <c r="CH51" s="1256"/>
      <c r="CI51" s="1256"/>
      <c r="CJ51" s="1256"/>
      <c r="CK51" s="1256"/>
      <c r="CL51" s="1256"/>
      <c r="CM51" s="1256"/>
      <c r="CN51" s="1256"/>
      <c r="CO51" s="1256"/>
      <c r="CP51" s="1256"/>
      <c r="CQ51" s="1256"/>
      <c r="CR51" s="1256"/>
      <c r="CS51" s="1256"/>
      <c r="CT51" s="1256"/>
      <c r="CU51" s="1256"/>
      <c r="CV51" s="1277"/>
      <c r="CW51" s="1256"/>
      <c r="CX51" s="1256"/>
      <c r="CY51" s="1256"/>
      <c r="CZ51" s="1256"/>
      <c r="DA51" s="1256"/>
      <c r="DB51" s="1256"/>
      <c r="DC51" s="1256"/>
    </row>
    <row r="52" spans="1:109" ht="13" x14ac:dyDescent="0.2">
      <c r="B52" s="365"/>
      <c r="G52" s="1267"/>
      <c r="H52" s="1267"/>
      <c r="I52" s="1278"/>
      <c r="J52" s="1278"/>
      <c r="K52" s="1263"/>
      <c r="L52" s="1263"/>
      <c r="M52" s="1263"/>
      <c r="N52" s="1263"/>
      <c r="AM52" s="37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ht="13" x14ac:dyDescent="0.2">
      <c r="A53" s="379"/>
      <c r="B53" s="365"/>
      <c r="G53" s="1267"/>
      <c r="H53" s="1267"/>
      <c r="I53" s="1262"/>
      <c r="J53" s="1262"/>
      <c r="K53" s="1263"/>
      <c r="L53" s="1263"/>
      <c r="M53" s="1263"/>
      <c r="N53" s="1263"/>
      <c r="AM53" s="371"/>
      <c r="AN53" s="1259"/>
      <c r="AO53" s="1259"/>
      <c r="AP53" s="1259"/>
      <c r="AQ53" s="1259"/>
      <c r="AR53" s="1259"/>
      <c r="AS53" s="1259"/>
      <c r="AT53" s="1259"/>
      <c r="AU53" s="1259"/>
      <c r="AV53" s="1259"/>
      <c r="AW53" s="1259"/>
      <c r="AX53" s="1259"/>
      <c r="AY53" s="1259"/>
      <c r="AZ53" s="1259"/>
      <c r="BA53" s="1259"/>
      <c r="BB53" s="1259" t="s">
        <v>614</v>
      </c>
      <c r="BC53" s="1259"/>
      <c r="BD53" s="1259"/>
      <c r="BE53" s="1259"/>
      <c r="BF53" s="1259"/>
      <c r="BG53" s="1259"/>
      <c r="BH53" s="1259"/>
      <c r="BI53" s="1259"/>
      <c r="BJ53" s="1259"/>
      <c r="BK53" s="1259"/>
      <c r="BL53" s="1259"/>
      <c r="BM53" s="1259"/>
      <c r="BN53" s="1259"/>
      <c r="BO53" s="1259"/>
      <c r="BP53" s="1256">
        <v>67.5</v>
      </c>
      <c r="BQ53" s="1256"/>
      <c r="BR53" s="1256"/>
      <c r="BS53" s="1256"/>
      <c r="BT53" s="1256"/>
      <c r="BU53" s="1256"/>
      <c r="BV53" s="1256"/>
      <c r="BW53" s="1256"/>
      <c r="BX53" s="1256">
        <v>69.3</v>
      </c>
      <c r="BY53" s="1256"/>
      <c r="BZ53" s="1256"/>
      <c r="CA53" s="1256"/>
      <c r="CB53" s="1256"/>
      <c r="CC53" s="1256"/>
      <c r="CD53" s="1256"/>
      <c r="CE53" s="1256"/>
      <c r="CF53" s="1256">
        <v>70.5</v>
      </c>
      <c r="CG53" s="1256"/>
      <c r="CH53" s="1256"/>
      <c r="CI53" s="1256"/>
      <c r="CJ53" s="1256"/>
      <c r="CK53" s="1256"/>
      <c r="CL53" s="1256"/>
      <c r="CM53" s="1256"/>
      <c r="CN53" s="1256">
        <v>72.8</v>
      </c>
      <c r="CO53" s="1256"/>
      <c r="CP53" s="1256"/>
      <c r="CQ53" s="1256"/>
      <c r="CR53" s="1256"/>
      <c r="CS53" s="1256"/>
      <c r="CT53" s="1256"/>
      <c r="CU53" s="1256"/>
      <c r="CV53" s="1277"/>
      <c r="CW53" s="1256"/>
      <c r="CX53" s="1256"/>
      <c r="CY53" s="1256"/>
      <c r="CZ53" s="1256"/>
      <c r="DA53" s="1256"/>
      <c r="DB53" s="1256"/>
      <c r="DC53" s="1256"/>
    </row>
    <row r="54" spans="1:109" ht="13" x14ac:dyDescent="0.2">
      <c r="A54" s="379"/>
      <c r="B54" s="365"/>
      <c r="G54" s="1267"/>
      <c r="H54" s="1267"/>
      <c r="I54" s="1262"/>
      <c r="J54" s="1262"/>
      <c r="K54" s="1263"/>
      <c r="L54" s="1263"/>
      <c r="M54" s="1263"/>
      <c r="N54" s="1263"/>
      <c r="AM54" s="37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ht="13" x14ac:dyDescent="0.2">
      <c r="A55" s="379"/>
      <c r="B55" s="365"/>
      <c r="G55" s="1262"/>
      <c r="H55" s="1262"/>
      <c r="I55" s="1262"/>
      <c r="J55" s="1262"/>
      <c r="K55" s="1263"/>
      <c r="L55" s="1263"/>
      <c r="M55" s="1263"/>
      <c r="N55" s="1263"/>
      <c r="AN55" s="1258" t="s">
        <v>608</v>
      </c>
      <c r="AO55" s="1258"/>
      <c r="AP55" s="1258"/>
      <c r="AQ55" s="1258"/>
      <c r="AR55" s="1258"/>
      <c r="AS55" s="1258"/>
      <c r="AT55" s="1258"/>
      <c r="AU55" s="1258"/>
      <c r="AV55" s="1258"/>
      <c r="AW55" s="1258"/>
      <c r="AX55" s="1258"/>
      <c r="AY55" s="1258"/>
      <c r="AZ55" s="1258"/>
      <c r="BA55" s="1258"/>
      <c r="BB55" s="1259" t="s">
        <v>607</v>
      </c>
      <c r="BC55" s="1259"/>
      <c r="BD55" s="1259"/>
      <c r="BE55" s="1259"/>
      <c r="BF55" s="1259"/>
      <c r="BG55" s="1259"/>
      <c r="BH55" s="1259"/>
      <c r="BI55" s="1259"/>
      <c r="BJ55" s="1259"/>
      <c r="BK55" s="1259"/>
      <c r="BL55" s="1259"/>
      <c r="BM55" s="1259"/>
      <c r="BN55" s="1259"/>
      <c r="BO55" s="1259"/>
      <c r="BP55" s="1256">
        <v>25.4</v>
      </c>
      <c r="BQ55" s="1256"/>
      <c r="BR55" s="1256"/>
      <c r="BS55" s="1256"/>
      <c r="BT55" s="1256"/>
      <c r="BU55" s="1256"/>
      <c r="BV55" s="1256"/>
      <c r="BW55" s="1256"/>
      <c r="BX55" s="1256">
        <v>23</v>
      </c>
      <c r="BY55" s="1256"/>
      <c r="BZ55" s="1256"/>
      <c r="CA55" s="1256"/>
      <c r="CB55" s="1256"/>
      <c r="CC55" s="1256"/>
      <c r="CD55" s="1256"/>
      <c r="CE55" s="1256"/>
      <c r="CF55" s="1256">
        <v>28</v>
      </c>
      <c r="CG55" s="1256"/>
      <c r="CH55" s="1256"/>
      <c r="CI55" s="1256"/>
      <c r="CJ55" s="1256"/>
      <c r="CK55" s="1256"/>
      <c r="CL55" s="1256"/>
      <c r="CM55" s="1256"/>
      <c r="CN55" s="1256">
        <v>11.2</v>
      </c>
      <c r="CO55" s="1256"/>
      <c r="CP55" s="1256"/>
      <c r="CQ55" s="1256"/>
      <c r="CR55" s="1256"/>
      <c r="CS55" s="1256"/>
      <c r="CT55" s="1256"/>
      <c r="CU55" s="1256"/>
      <c r="CV55" s="1277"/>
      <c r="CW55" s="1256"/>
      <c r="CX55" s="1256"/>
      <c r="CY55" s="1256"/>
      <c r="CZ55" s="1256"/>
      <c r="DA55" s="1256"/>
      <c r="DB55" s="1256"/>
      <c r="DC55" s="1256"/>
    </row>
    <row r="56" spans="1:109" ht="13" x14ac:dyDescent="0.2">
      <c r="A56" s="379"/>
      <c r="B56" s="365"/>
      <c r="G56" s="1262"/>
      <c r="H56" s="1262"/>
      <c r="I56" s="1262"/>
      <c r="J56" s="1262"/>
      <c r="K56" s="1263"/>
      <c r="L56" s="1263"/>
      <c r="M56" s="1263"/>
      <c r="N56" s="1263"/>
      <c r="AN56" s="1258"/>
      <c r="AO56" s="1258"/>
      <c r="AP56" s="1258"/>
      <c r="AQ56" s="1258"/>
      <c r="AR56" s="1258"/>
      <c r="AS56" s="1258"/>
      <c r="AT56" s="1258"/>
      <c r="AU56" s="1258"/>
      <c r="AV56" s="1258"/>
      <c r="AW56" s="1258"/>
      <c r="AX56" s="1258"/>
      <c r="AY56" s="1258"/>
      <c r="AZ56" s="1258"/>
      <c r="BA56" s="1258"/>
      <c r="BB56" s="1259"/>
      <c r="BC56" s="1259"/>
      <c r="BD56" s="1259"/>
      <c r="BE56" s="1259"/>
      <c r="BF56" s="1259"/>
      <c r="BG56" s="1259"/>
      <c r="BH56" s="1259"/>
      <c r="BI56" s="1259"/>
      <c r="BJ56" s="1259"/>
      <c r="BK56" s="1259"/>
      <c r="BL56" s="1259"/>
      <c r="BM56" s="1259"/>
      <c r="BN56" s="1259"/>
      <c r="BO56" s="1259"/>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379" customFormat="1" ht="13" x14ac:dyDescent="0.2">
      <c r="B57" s="385"/>
      <c r="G57" s="1262"/>
      <c r="H57" s="1262"/>
      <c r="I57" s="1260"/>
      <c r="J57" s="1260"/>
      <c r="K57" s="1263"/>
      <c r="L57" s="1263"/>
      <c r="M57" s="1263"/>
      <c r="N57" s="1263"/>
      <c r="AM57" s="364"/>
      <c r="AN57" s="1258"/>
      <c r="AO57" s="1258"/>
      <c r="AP57" s="1258"/>
      <c r="AQ57" s="1258"/>
      <c r="AR57" s="1258"/>
      <c r="AS57" s="1258"/>
      <c r="AT57" s="1258"/>
      <c r="AU57" s="1258"/>
      <c r="AV57" s="1258"/>
      <c r="AW57" s="1258"/>
      <c r="AX57" s="1258"/>
      <c r="AY57" s="1258"/>
      <c r="AZ57" s="1258"/>
      <c r="BA57" s="1258"/>
      <c r="BB57" s="1259" t="s">
        <v>614</v>
      </c>
      <c r="BC57" s="1259"/>
      <c r="BD57" s="1259"/>
      <c r="BE57" s="1259"/>
      <c r="BF57" s="1259"/>
      <c r="BG57" s="1259"/>
      <c r="BH57" s="1259"/>
      <c r="BI57" s="1259"/>
      <c r="BJ57" s="1259"/>
      <c r="BK57" s="1259"/>
      <c r="BL57" s="1259"/>
      <c r="BM57" s="1259"/>
      <c r="BN57" s="1259"/>
      <c r="BO57" s="1259"/>
      <c r="BP57" s="1256">
        <v>60</v>
      </c>
      <c r="BQ57" s="1256"/>
      <c r="BR57" s="1256"/>
      <c r="BS57" s="1256"/>
      <c r="BT57" s="1256"/>
      <c r="BU57" s="1256"/>
      <c r="BV57" s="1256"/>
      <c r="BW57" s="1256"/>
      <c r="BX57" s="1256">
        <v>60.6</v>
      </c>
      <c r="BY57" s="1256"/>
      <c r="BZ57" s="1256"/>
      <c r="CA57" s="1256"/>
      <c r="CB57" s="1256"/>
      <c r="CC57" s="1256"/>
      <c r="CD57" s="1256"/>
      <c r="CE57" s="1256"/>
      <c r="CF57" s="1256">
        <v>62.3</v>
      </c>
      <c r="CG57" s="1256"/>
      <c r="CH57" s="1256"/>
      <c r="CI57" s="1256"/>
      <c r="CJ57" s="1256"/>
      <c r="CK57" s="1256"/>
      <c r="CL57" s="1256"/>
      <c r="CM57" s="1256"/>
      <c r="CN57" s="1256">
        <v>63.7</v>
      </c>
      <c r="CO57" s="1256"/>
      <c r="CP57" s="1256"/>
      <c r="CQ57" s="1256"/>
      <c r="CR57" s="1256"/>
      <c r="CS57" s="1256"/>
      <c r="CT57" s="1256"/>
      <c r="CU57" s="1256"/>
      <c r="CV57" s="1277"/>
      <c r="CW57" s="1256"/>
      <c r="CX57" s="1256"/>
      <c r="CY57" s="1256"/>
      <c r="CZ57" s="1256"/>
      <c r="DA57" s="1256"/>
      <c r="DB57" s="1256"/>
      <c r="DC57" s="1256"/>
      <c r="DD57" s="390"/>
      <c r="DE57" s="385"/>
    </row>
    <row r="58" spans="1:109" s="379" customFormat="1" ht="13" x14ac:dyDescent="0.2">
      <c r="A58" s="364"/>
      <c r="B58" s="385"/>
      <c r="G58" s="1262"/>
      <c r="H58" s="1262"/>
      <c r="I58" s="1260"/>
      <c r="J58" s="1260"/>
      <c r="K58" s="1263"/>
      <c r="L58" s="1263"/>
      <c r="M58" s="1263"/>
      <c r="N58" s="1263"/>
      <c r="AM58" s="364"/>
      <c r="AN58" s="1258"/>
      <c r="AO58" s="1258"/>
      <c r="AP58" s="1258"/>
      <c r="AQ58" s="1258"/>
      <c r="AR58" s="1258"/>
      <c r="AS58" s="1258"/>
      <c r="AT58" s="1258"/>
      <c r="AU58" s="1258"/>
      <c r="AV58" s="1258"/>
      <c r="AW58" s="1258"/>
      <c r="AX58" s="1258"/>
      <c r="AY58" s="1258"/>
      <c r="AZ58" s="1258"/>
      <c r="BA58" s="1258"/>
      <c r="BB58" s="1259"/>
      <c r="BC58" s="1259"/>
      <c r="BD58" s="1259"/>
      <c r="BE58" s="1259"/>
      <c r="BF58" s="1259"/>
      <c r="BG58" s="1259"/>
      <c r="BH58" s="1259"/>
      <c r="BI58" s="1259"/>
      <c r="BJ58" s="1259"/>
      <c r="BK58" s="1259"/>
      <c r="BL58" s="1259"/>
      <c r="BM58" s="1259"/>
      <c r="BN58" s="1259"/>
      <c r="BO58" s="1259"/>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613</v>
      </c>
    </row>
    <row r="64" spans="1:109" ht="13" x14ac:dyDescent="0.2">
      <c r="B64" s="365"/>
      <c r="G64" s="380"/>
      <c r="I64" s="382"/>
      <c r="J64" s="382"/>
      <c r="K64" s="382"/>
      <c r="L64" s="382"/>
      <c r="M64" s="382"/>
      <c r="N64" s="381"/>
      <c r="AM64" s="380"/>
      <c r="AN64" s="380" t="s">
        <v>612</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x14ac:dyDescent="0.2">
      <c r="B65" s="365"/>
      <c r="AN65" s="1268" t="s">
        <v>611</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ht="13" x14ac:dyDescent="0.2">
      <c r="B66" s="365"/>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ht="13" x14ac:dyDescent="0.2">
      <c r="B67" s="365"/>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ht="13" x14ac:dyDescent="0.2">
      <c r="B68" s="365"/>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ht="13" x14ac:dyDescent="0.2">
      <c r="B69" s="365"/>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610</v>
      </c>
    </row>
    <row r="72" spans="2:107" ht="13" x14ac:dyDescent="0.2">
      <c r="B72" s="365"/>
      <c r="G72" s="1262"/>
      <c r="H72" s="1262"/>
      <c r="I72" s="1262"/>
      <c r="J72" s="1262"/>
      <c r="K72" s="373"/>
      <c r="L72" s="373"/>
      <c r="M72" s="372"/>
      <c r="N72" s="372"/>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58" t="s">
        <v>567</v>
      </c>
      <c r="BQ72" s="1258"/>
      <c r="BR72" s="1258"/>
      <c r="BS72" s="1258"/>
      <c r="BT72" s="1258"/>
      <c r="BU72" s="1258"/>
      <c r="BV72" s="1258"/>
      <c r="BW72" s="1258"/>
      <c r="BX72" s="1258" t="s">
        <v>568</v>
      </c>
      <c r="BY72" s="1258"/>
      <c r="BZ72" s="1258"/>
      <c r="CA72" s="1258"/>
      <c r="CB72" s="1258"/>
      <c r="CC72" s="1258"/>
      <c r="CD72" s="1258"/>
      <c r="CE72" s="1258"/>
      <c r="CF72" s="1258" t="s">
        <v>569</v>
      </c>
      <c r="CG72" s="1258"/>
      <c r="CH72" s="1258"/>
      <c r="CI72" s="1258"/>
      <c r="CJ72" s="1258"/>
      <c r="CK72" s="1258"/>
      <c r="CL72" s="1258"/>
      <c r="CM72" s="1258"/>
      <c r="CN72" s="1258" t="s">
        <v>570</v>
      </c>
      <c r="CO72" s="1258"/>
      <c r="CP72" s="1258"/>
      <c r="CQ72" s="1258"/>
      <c r="CR72" s="1258"/>
      <c r="CS72" s="1258"/>
      <c r="CT72" s="1258"/>
      <c r="CU72" s="1258"/>
      <c r="CV72" s="1258" t="s">
        <v>571</v>
      </c>
      <c r="CW72" s="1258"/>
      <c r="CX72" s="1258"/>
      <c r="CY72" s="1258"/>
      <c r="CZ72" s="1258"/>
      <c r="DA72" s="1258"/>
      <c r="DB72" s="1258"/>
      <c r="DC72" s="1258"/>
    </row>
    <row r="73" spans="2:107" ht="13" x14ac:dyDescent="0.2">
      <c r="B73" s="365"/>
      <c r="G73" s="1267"/>
      <c r="H73" s="1267"/>
      <c r="I73" s="1267"/>
      <c r="J73" s="1267"/>
      <c r="K73" s="1257"/>
      <c r="L73" s="1257"/>
      <c r="M73" s="1257"/>
      <c r="N73" s="1257"/>
      <c r="AM73" s="371"/>
      <c r="AN73" s="1259" t="s">
        <v>609</v>
      </c>
      <c r="AO73" s="1259"/>
      <c r="AP73" s="1259"/>
      <c r="AQ73" s="1259"/>
      <c r="AR73" s="1259"/>
      <c r="AS73" s="1259"/>
      <c r="AT73" s="1259"/>
      <c r="AU73" s="1259"/>
      <c r="AV73" s="1259"/>
      <c r="AW73" s="1259"/>
      <c r="AX73" s="1259"/>
      <c r="AY73" s="1259"/>
      <c r="AZ73" s="1259"/>
      <c r="BA73" s="1259"/>
      <c r="BB73" s="1259" t="s">
        <v>607</v>
      </c>
      <c r="BC73" s="1259"/>
      <c r="BD73" s="1259"/>
      <c r="BE73" s="1259"/>
      <c r="BF73" s="1259"/>
      <c r="BG73" s="1259"/>
      <c r="BH73" s="1259"/>
      <c r="BI73" s="1259"/>
      <c r="BJ73" s="1259"/>
      <c r="BK73" s="1259"/>
      <c r="BL73" s="1259"/>
      <c r="BM73" s="1259"/>
      <c r="BN73" s="1259"/>
      <c r="BO73" s="1259"/>
      <c r="BP73" s="1256">
        <v>0.2</v>
      </c>
      <c r="BQ73" s="1256"/>
      <c r="BR73" s="1256"/>
      <c r="BS73" s="1256"/>
      <c r="BT73" s="1256"/>
      <c r="BU73" s="1256"/>
      <c r="BV73" s="1256"/>
      <c r="BW73" s="1256"/>
      <c r="BX73" s="1256"/>
      <c r="BY73" s="1256"/>
      <c r="BZ73" s="1256"/>
      <c r="CA73" s="1256"/>
      <c r="CB73" s="1256"/>
      <c r="CC73" s="1256"/>
      <c r="CD73" s="1256"/>
      <c r="CE73" s="1256"/>
      <c r="CF73" s="1256">
        <v>3.1</v>
      </c>
      <c r="CG73" s="1256"/>
      <c r="CH73" s="1256"/>
      <c r="CI73" s="1256"/>
      <c r="CJ73" s="1256"/>
      <c r="CK73" s="1256"/>
      <c r="CL73" s="1256"/>
      <c r="CM73" s="1256"/>
      <c r="CN73" s="1256"/>
      <c r="CO73" s="1256"/>
      <c r="CP73" s="1256"/>
      <c r="CQ73" s="1256"/>
      <c r="CR73" s="1256"/>
      <c r="CS73" s="1256"/>
      <c r="CT73" s="1256"/>
      <c r="CU73" s="1256"/>
      <c r="CV73" s="1256">
        <v>16.2</v>
      </c>
      <c r="CW73" s="1256"/>
      <c r="CX73" s="1256"/>
      <c r="CY73" s="1256"/>
      <c r="CZ73" s="1256"/>
      <c r="DA73" s="1256"/>
      <c r="DB73" s="1256"/>
      <c r="DC73" s="1256"/>
    </row>
    <row r="74" spans="2:107" ht="13" x14ac:dyDescent="0.2">
      <c r="B74" s="365"/>
      <c r="G74" s="1267"/>
      <c r="H74" s="1267"/>
      <c r="I74" s="1267"/>
      <c r="J74" s="1267"/>
      <c r="K74" s="1257"/>
      <c r="L74" s="1257"/>
      <c r="M74" s="1257"/>
      <c r="N74" s="1257"/>
      <c r="AM74" s="37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ht="13" x14ac:dyDescent="0.2">
      <c r="B75" s="365"/>
      <c r="G75" s="1267"/>
      <c r="H75" s="1267"/>
      <c r="I75" s="1262"/>
      <c r="J75" s="1262"/>
      <c r="K75" s="1263"/>
      <c r="L75" s="1263"/>
      <c r="M75" s="1263"/>
      <c r="N75" s="1263"/>
      <c r="AM75" s="371"/>
      <c r="AN75" s="1259"/>
      <c r="AO75" s="1259"/>
      <c r="AP75" s="1259"/>
      <c r="AQ75" s="1259"/>
      <c r="AR75" s="1259"/>
      <c r="AS75" s="1259"/>
      <c r="AT75" s="1259"/>
      <c r="AU75" s="1259"/>
      <c r="AV75" s="1259"/>
      <c r="AW75" s="1259"/>
      <c r="AX75" s="1259"/>
      <c r="AY75" s="1259"/>
      <c r="AZ75" s="1259"/>
      <c r="BA75" s="1259"/>
      <c r="BB75" s="1259" t="s">
        <v>606</v>
      </c>
      <c r="BC75" s="1259"/>
      <c r="BD75" s="1259"/>
      <c r="BE75" s="1259"/>
      <c r="BF75" s="1259"/>
      <c r="BG75" s="1259"/>
      <c r="BH75" s="1259"/>
      <c r="BI75" s="1259"/>
      <c r="BJ75" s="1259"/>
      <c r="BK75" s="1259"/>
      <c r="BL75" s="1259"/>
      <c r="BM75" s="1259"/>
      <c r="BN75" s="1259"/>
      <c r="BO75" s="1259"/>
      <c r="BP75" s="1256">
        <v>1.3</v>
      </c>
      <c r="BQ75" s="1256"/>
      <c r="BR75" s="1256"/>
      <c r="BS75" s="1256"/>
      <c r="BT75" s="1256"/>
      <c r="BU75" s="1256"/>
      <c r="BV75" s="1256"/>
      <c r="BW75" s="1256"/>
      <c r="BX75" s="1256">
        <v>1.9</v>
      </c>
      <c r="BY75" s="1256"/>
      <c r="BZ75" s="1256"/>
      <c r="CA75" s="1256"/>
      <c r="CB75" s="1256"/>
      <c r="CC75" s="1256"/>
      <c r="CD75" s="1256"/>
      <c r="CE75" s="1256"/>
      <c r="CF75" s="1256">
        <v>2.9</v>
      </c>
      <c r="CG75" s="1256"/>
      <c r="CH75" s="1256"/>
      <c r="CI75" s="1256"/>
      <c r="CJ75" s="1256"/>
      <c r="CK75" s="1256"/>
      <c r="CL75" s="1256"/>
      <c r="CM75" s="1256"/>
      <c r="CN75" s="1256">
        <v>3.6</v>
      </c>
      <c r="CO75" s="1256"/>
      <c r="CP75" s="1256"/>
      <c r="CQ75" s="1256"/>
      <c r="CR75" s="1256"/>
      <c r="CS75" s="1256"/>
      <c r="CT75" s="1256"/>
      <c r="CU75" s="1256"/>
      <c r="CV75" s="1256">
        <v>3.8</v>
      </c>
      <c r="CW75" s="1256"/>
      <c r="CX75" s="1256"/>
      <c r="CY75" s="1256"/>
      <c r="CZ75" s="1256"/>
      <c r="DA75" s="1256"/>
      <c r="DB75" s="1256"/>
      <c r="DC75" s="1256"/>
    </row>
    <row r="76" spans="2:107" ht="13" x14ac:dyDescent="0.2">
      <c r="B76" s="365"/>
      <c r="G76" s="1267"/>
      <c r="H76" s="1267"/>
      <c r="I76" s="1262"/>
      <c r="J76" s="1262"/>
      <c r="K76" s="1263"/>
      <c r="L76" s="1263"/>
      <c r="M76" s="1263"/>
      <c r="N76" s="1263"/>
      <c r="AM76" s="37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ht="13" x14ac:dyDescent="0.2">
      <c r="B77" s="365"/>
      <c r="G77" s="1262"/>
      <c r="H77" s="1262"/>
      <c r="I77" s="1262"/>
      <c r="J77" s="1262"/>
      <c r="K77" s="1257"/>
      <c r="L77" s="1257"/>
      <c r="M77" s="1257"/>
      <c r="N77" s="1257"/>
      <c r="AN77" s="1258" t="s">
        <v>608</v>
      </c>
      <c r="AO77" s="1258"/>
      <c r="AP77" s="1258"/>
      <c r="AQ77" s="1258"/>
      <c r="AR77" s="1258"/>
      <c r="AS77" s="1258"/>
      <c r="AT77" s="1258"/>
      <c r="AU77" s="1258"/>
      <c r="AV77" s="1258"/>
      <c r="AW77" s="1258"/>
      <c r="AX77" s="1258"/>
      <c r="AY77" s="1258"/>
      <c r="AZ77" s="1258"/>
      <c r="BA77" s="1258"/>
      <c r="BB77" s="1259" t="s">
        <v>607</v>
      </c>
      <c r="BC77" s="1259"/>
      <c r="BD77" s="1259"/>
      <c r="BE77" s="1259"/>
      <c r="BF77" s="1259"/>
      <c r="BG77" s="1259"/>
      <c r="BH77" s="1259"/>
      <c r="BI77" s="1259"/>
      <c r="BJ77" s="1259"/>
      <c r="BK77" s="1259"/>
      <c r="BL77" s="1259"/>
      <c r="BM77" s="1259"/>
      <c r="BN77" s="1259"/>
      <c r="BO77" s="1259"/>
      <c r="BP77" s="1256">
        <v>25.4</v>
      </c>
      <c r="BQ77" s="1256"/>
      <c r="BR77" s="1256"/>
      <c r="BS77" s="1256"/>
      <c r="BT77" s="1256"/>
      <c r="BU77" s="1256"/>
      <c r="BV77" s="1256"/>
      <c r="BW77" s="1256"/>
      <c r="BX77" s="1256">
        <v>23</v>
      </c>
      <c r="BY77" s="1256"/>
      <c r="BZ77" s="1256"/>
      <c r="CA77" s="1256"/>
      <c r="CB77" s="1256"/>
      <c r="CC77" s="1256"/>
      <c r="CD77" s="1256"/>
      <c r="CE77" s="1256"/>
      <c r="CF77" s="1256">
        <v>28</v>
      </c>
      <c r="CG77" s="1256"/>
      <c r="CH77" s="1256"/>
      <c r="CI77" s="1256"/>
      <c r="CJ77" s="1256"/>
      <c r="CK77" s="1256"/>
      <c r="CL77" s="1256"/>
      <c r="CM77" s="1256"/>
      <c r="CN77" s="1256">
        <v>11.2</v>
      </c>
      <c r="CO77" s="1256"/>
      <c r="CP77" s="1256"/>
      <c r="CQ77" s="1256"/>
      <c r="CR77" s="1256"/>
      <c r="CS77" s="1256"/>
      <c r="CT77" s="1256"/>
      <c r="CU77" s="1256"/>
      <c r="CV77" s="1256">
        <v>4.5999999999999996</v>
      </c>
      <c r="CW77" s="1256"/>
      <c r="CX77" s="1256"/>
      <c r="CY77" s="1256"/>
      <c r="CZ77" s="1256"/>
      <c r="DA77" s="1256"/>
      <c r="DB77" s="1256"/>
      <c r="DC77" s="1256"/>
    </row>
    <row r="78" spans="2:107" ht="13" x14ac:dyDescent="0.2">
      <c r="B78" s="365"/>
      <c r="G78" s="1262"/>
      <c r="H78" s="1262"/>
      <c r="I78" s="1262"/>
      <c r="J78" s="1262"/>
      <c r="K78" s="1257"/>
      <c r="L78" s="1257"/>
      <c r="M78" s="1257"/>
      <c r="N78" s="1257"/>
      <c r="AN78" s="1258"/>
      <c r="AO78" s="1258"/>
      <c r="AP78" s="1258"/>
      <c r="AQ78" s="1258"/>
      <c r="AR78" s="1258"/>
      <c r="AS78" s="1258"/>
      <c r="AT78" s="1258"/>
      <c r="AU78" s="1258"/>
      <c r="AV78" s="1258"/>
      <c r="AW78" s="1258"/>
      <c r="AX78" s="1258"/>
      <c r="AY78" s="1258"/>
      <c r="AZ78" s="1258"/>
      <c r="BA78" s="1258"/>
      <c r="BB78" s="1259"/>
      <c r="BC78" s="1259"/>
      <c r="BD78" s="1259"/>
      <c r="BE78" s="1259"/>
      <c r="BF78" s="1259"/>
      <c r="BG78" s="1259"/>
      <c r="BH78" s="1259"/>
      <c r="BI78" s="1259"/>
      <c r="BJ78" s="1259"/>
      <c r="BK78" s="1259"/>
      <c r="BL78" s="1259"/>
      <c r="BM78" s="1259"/>
      <c r="BN78" s="1259"/>
      <c r="BO78" s="1259"/>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ht="13" x14ac:dyDescent="0.2">
      <c r="B79" s="365"/>
      <c r="G79" s="1262"/>
      <c r="H79" s="1262"/>
      <c r="I79" s="1260"/>
      <c r="J79" s="1260"/>
      <c r="K79" s="1261"/>
      <c r="L79" s="1261"/>
      <c r="M79" s="1261"/>
      <c r="N79" s="1261"/>
      <c r="AN79" s="1258"/>
      <c r="AO79" s="1258"/>
      <c r="AP79" s="1258"/>
      <c r="AQ79" s="1258"/>
      <c r="AR79" s="1258"/>
      <c r="AS79" s="1258"/>
      <c r="AT79" s="1258"/>
      <c r="AU79" s="1258"/>
      <c r="AV79" s="1258"/>
      <c r="AW79" s="1258"/>
      <c r="AX79" s="1258"/>
      <c r="AY79" s="1258"/>
      <c r="AZ79" s="1258"/>
      <c r="BA79" s="1258"/>
      <c r="BB79" s="1259" t="s">
        <v>606</v>
      </c>
      <c r="BC79" s="1259"/>
      <c r="BD79" s="1259"/>
      <c r="BE79" s="1259"/>
      <c r="BF79" s="1259"/>
      <c r="BG79" s="1259"/>
      <c r="BH79" s="1259"/>
      <c r="BI79" s="1259"/>
      <c r="BJ79" s="1259"/>
      <c r="BK79" s="1259"/>
      <c r="BL79" s="1259"/>
      <c r="BM79" s="1259"/>
      <c r="BN79" s="1259"/>
      <c r="BO79" s="1259"/>
      <c r="BP79" s="1256">
        <v>7.8</v>
      </c>
      <c r="BQ79" s="1256"/>
      <c r="BR79" s="1256"/>
      <c r="BS79" s="1256"/>
      <c r="BT79" s="1256"/>
      <c r="BU79" s="1256"/>
      <c r="BV79" s="1256"/>
      <c r="BW79" s="1256"/>
      <c r="BX79" s="1256">
        <v>7.7</v>
      </c>
      <c r="BY79" s="1256"/>
      <c r="BZ79" s="1256"/>
      <c r="CA79" s="1256"/>
      <c r="CB79" s="1256"/>
      <c r="CC79" s="1256"/>
      <c r="CD79" s="1256"/>
      <c r="CE79" s="1256"/>
      <c r="CF79" s="1256">
        <v>7.5</v>
      </c>
      <c r="CG79" s="1256"/>
      <c r="CH79" s="1256"/>
      <c r="CI79" s="1256"/>
      <c r="CJ79" s="1256"/>
      <c r="CK79" s="1256"/>
      <c r="CL79" s="1256"/>
      <c r="CM79" s="1256"/>
      <c r="CN79" s="1256">
        <v>5.7</v>
      </c>
      <c r="CO79" s="1256"/>
      <c r="CP79" s="1256"/>
      <c r="CQ79" s="1256"/>
      <c r="CR79" s="1256"/>
      <c r="CS79" s="1256"/>
      <c r="CT79" s="1256"/>
      <c r="CU79" s="1256"/>
      <c r="CV79" s="1256">
        <v>5.8</v>
      </c>
      <c r="CW79" s="1256"/>
      <c r="CX79" s="1256"/>
      <c r="CY79" s="1256"/>
      <c r="CZ79" s="1256"/>
      <c r="DA79" s="1256"/>
      <c r="DB79" s="1256"/>
      <c r="DC79" s="1256"/>
    </row>
    <row r="80" spans="2:107" ht="13" x14ac:dyDescent="0.2">
      <c r="B80" s="365"/>
      <c r="G80" s="1262"/>
      <c r="H80" s="1262"/>
      <c r="I80" s="1260"/>
      <c r="J80" s="1260"/>
      <c r="K80" s="1261"/>
      <c r="L80" s="1261"/>
      <c r="M80" s="1261"/>
      <c r="N80" s="1261"/>
      <c r="AN80" s="1258"/>
      <c r="AO80" s="1258"/>
      <c r="AP80" s="1258"/>
      <c r="AQ80" s="1258"/>
      <c r="AR80" s="1258"/>
      <c r="AS80" s="1258"/>
      <c r="AT80" s="1258"/>
      <c r="AU80" s="1258"/>
      <c r="AV80" s="1258"/>
      <c r="AW80" s="1258"/>
      <c r="AX80" s="1258"/>
      <c r="AY80" s="1258"/>
      <c r="AZ80" s="1258"/>
      <c r="BA80" s="1258"/>
      <c r="BB80" s="1259"/>
      <c r="BC80" s="1259"/>
      <c r="BD80" s="1259"/>
      <c r="BE80" s="1259"/>
      <c r="BF80" s="1259"/>
      <c r="BG80" s="1259"/>
      <c r="BH80" s="1259"/>
      <c r="BI80" s="1259"/>
      <c r="BJ80" s="1259"/>
      <c r="BK80" s="1259"/>
      <c r="BL80" s="1259"/>
      <c r="BM80" s="1259"/>
      <c r="BN80" s="1259"/>
      <c r="BO80" s="1259"/>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DLAqJMKBz+AbU9ftQW1WemkVceIurPNfCwqWwiOeuE3ebtLUuzUM5p2EGj6/P5C09QThHbCT3lc8wL/MKFgg6A==" saltValue="LxaP2z7r0+rsKb5fDd2dGA=="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F56BA-CED3-4225-ADD2-D3D78E2B883B}">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514</v>
      </c>
    </row>
  </sheetData>
  <sheetProtection algorithmName="SHA-512" hashValue="qVrr50bXLa0jhImnpoB3lVI47BfkKo/nlO9GWPDth+ocIp8/nB9x3vK0+PjEi/zPvy1AKztgI0yEFCZWfWWIuw==" saltValue="poKHnjJpQARh6RUi0pVs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8528E-DC7A-49AA-9AFE-6E9EC726A6F9}">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514</v>
      </c>
    </row>
  </sheetData>
  <sheetProtection algorithmName="SHA-512" hashValue="p3zf3eqVUOtNfE909/DtWxZJ9qzcnsazcSyKYV/oX7a5eAU6fhszltnA35paMRwuy4Xg4VWkEovV7rYB9j/6Hg==" saltValue="2RcZ0CdNPg+uxidGezIN/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564</v>
      </c>
      <c r="G2" s="151"/>
      <c r="H2" s="152"/>
    </row>
    <row r="3" spans="1:8" x14ac:dyDescent="0.2">
      <c r="A3" s="148" t="s">
        <v>557</v>
      </c>
      <c r="B3" s="153"/>
      <c r="C3" s="154"/>
      <c r="D3" s="155">
        <v>10994</v>
      </c>
      <c r="E3" s="156"/>
      <c r="F3" s="157">
        <v>69185</v>
      </c>
      <c r="G3" s="158"/>
      <c r="H3" s="159"/>
    </row>
    <row r="4" spans="1:8" x14ac:dyDescent="0.2">
      <c r="A4" s="160"/>
      <c r="B4" s="161"/>
      <c r="C4" s="162"/>
      <c r="D4" s="163">
        <v>5250</v>
      </c>
      <c r="E4" s="164"/>
      <c r="F4" s="165">
        <v>38519</v>
      </c>
      <c r="G4" s="166"/>
      <c r="H4" s="167"/>
    </row>
    <row r="5" spans="1:8" x14ac:dyDescent="0.2">
      <c r="A5" s="148" t="s">
        <v>559</v>
      </c>
      <c r="B5" s="153"/>
      <c r="C5" s="154"/>
      <c r="D5" s="155">
        <v>17745</v>
      </c>
      <c r="E5" s="156"/>
      <c r="F5" s="157">
        <v>70166</v>
      </c>
      <c r="G5" s="158"/>
      <c r="H5" s="159"/>
    </row>
    <row r="6" spans="1:8" x14ac:dyDescent="0.2">
      <c r="A6" s="160"/>
      <c r="B6" s="161"/>
      <c r="C6" s="162"/>
      <c r="D6" s="163">
        <v>10193</v>
      </c>
      <c r="E6" s="164"/>
      <c r="F6" s="165">
        <v>36115</v>
      </c>
      <c r="G6" s="166"/>
      <c r="H6" s="167"/>
    </row>
    <row r="7" spans="1:8" x14ac:dyDescent="0.2">
      <c r="A7" s="148" t="s">
        <v>560</v>
      </c>
      <c r="B7" s="153"/>
      <c r="C7" s="154"/>
      <c r="D7" s="155">
        <v>62719</v>
      </c>
      <c r="E7" s="156"/>
      <c r="F7" s="157">
        <v>70329</v>
      </c>
      <c r="G7" s="158"/>
      <c r="H7" s="159"/>
    </row>
    <row r="8" spans="1:8" x14ac:dyDescent="0.2">
      <c r="A8" s="160"/>
      <c r="B8" s="161"/>
      <c r="C8" s="162"/>
      <c r="D8" s="163">
        <v>51103</v>
      </c>
      <c r="E8" s="164"/>
      <c r="F8" s="165">
        <v>39403</v>
      </c>
      <c r="G8" s="166"/>
      <c r="H8" s="167"/>
    </row>
    <row r="9" spans="1:8" x14ac:dyDescent="0.2">
      <c r="A9" s="148" t="s">
        <v>561</v>
      </c>
      <c r="B9" s="153"/>
      <c r="C9" s="154"/>
      <c r="D9" s="155">
        <v>23613</v>
      </c>
      <c r="E9" s="156"/>
      <c r="F9" s="157">
        <v>45945</v>
      </c>
      <c r="G9" s="158"/>
      <c r="H9" s="159"/>
    </row>
    <row r="10" spans="1:8" x14ac:dyDescent="0.2">
      <c r="A10" s="160"/>
      <c r="B10" s="161"/>
      <c r="C10" s="162"/>
      <c r="D10" s="163">
        <v>16114</v>
      </c>
      <c r="E10" s="164"/>
      <c r="F10" s="165">
        <v>25180</v>
      </c>
      <c r="G10" s="166"/>
      <c r="H10" s="167"/>
    </row>
    <row r="11" spans="1:8" x14ac:dyDescent="0.2">
      <c r="A11" s="148" t="s">
        <v>562</v>
      </c>
      <c r="B11" s="153"/>
      <c r="C11" s="154"/>
      <c r="D11" s="155">
        <v>105061</v>
      </c>
      <c r="E11" s="156"/>
      <c r="F11" s="157">
        <v>44475</v>
      </c>
      <c r="G11" s="158"/>
      <c r="H11" s="159"/>
    </row>
    <row r="12" spans="1:8" x14ac:dyDescent="0.2">
      <c r="A12" s="160"/>
      <c r="B12" s="161"/>
      <c r="C12" s="168"/>
      <c r="D12" s="163">
        <v>98924</v>
      </c>
      <c r="E12" s="164"/>
      <c r="F12" s="165">
        <v>24780</v>
      </c>
      <c r="G12" s="166"/>
      <c r="H12" s="167"/>
    </row>
    <row r="13" spans="1:8" x14ac:dyDescent="0.2">
      <c r="A13" s="148"/>
      <c r="B13" s="153"/>
      <c r="C13" s="169"/>
      <c r="D13" s="170">
        <v>44026</v>
      </c>
      <c r="E13" s="171"/>
      <c r="F13" s="172">
        <v>60020</v>
      </c>
      <c r="G13" s="173"/>
      <c r="H13" s="159"/>
    </row>
    <row r="14" spans="1:8" x14ac:dyDescent="0.2">
      <c r="A14" s="160"/>
      <c r="B14" s="161"/>
      <c r="C14" s="162"/>
      <c r="D14" s="163">
        <v>36317</v>
      </c>
      <c r="E14" s="164"/>
      <c r="F14" s="165">
        <v>32799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3.21</v>
      </c>
      <c r="C19" s="174">
        <f>ROUND(VALUE(SUBSTITUTE(実質収支比率等に係る経年分析!G$48,"▲","-")),2)</f>
        <v>2.8</v>
      </c>
      <c r="D19" s="174">
        <f>ROUND(VALUE(SUBSTITUTE(実質収支比率等に係る経年分析!H$48,"▲","-")),2)</f>
        <v>5.67</v>
      </c>
      <c r="E19" s="174">
        <f>ROUND(VALUE(SUBSTITUTE(実質収支比率等に係る経年分析!I$48,"▲","-")),2)</f>
        <v>5.21</v>
      </c>
      <c r="F19" s="174">
        <f>ROUND(VALUE(SUBSTITUTE(実質収支比率等に係る経年分析!J$48,"▲","-")),2)</f>
        <v>4.5199999999999996</v>
      </c>
    </row>
    <row r="20" spans="1:11" x14ac:dyDescent="0.2">
      <c r="A20" s="174" t="s">
        <v>57</v>
      </c>
      <c r="B20" s="174">
        <f>ROUND(VALUE(SUBSTITUTE(実質収支比率等に係る経年分析!F$47,"▲","-")),2)</f>
        <v>12</v>
      </c>
      <c r="C20" s="174">
        <f>ROUND(VALUE(SUBSTITUTE(実質収支比率等に係る経年分析!G$47,"▲","-")),2)</f>
        <v>11.7</v>
      </c>
      <c r="D20" s="174">
        <f>ROUND(VALUE(SUBSTITUTE(実質収支比率等に係る経年分析!H$47,"▲","-")),2)</f>
        <v>10.56</v>
      </c>
      <c r="E20" s="174">
        <f>ROUND(VALUE(SUBSTITUTE(実質収支比率等に係る経年分析!I$47,"▲","-")),2)</f>
        <v>12.45</v>
      </c>
      <c r="F20" s="174">
        <f>ROUND(VALUE(SUBSTITUTE(実質収支比率等に係る経年分析!J$47,"▲","-")),2)</f>
        <v>13.38</v>
      </c>
    </row>
    <row r="21" spans="1:11" x14ac:dyDescent="0.2">
      <c r="A21" s="174" t="s">
        <v>58</v>
      </c>
      <c r="B21" s="174">
        <f>IF(ISNUMBER(VALUE(SUBSTITUTE(実質収支比率等に係る経年分析!F$49,"▲","-"))),ROUND(VALUE(SUBSTITUTE(実質収支比率等に係る経年分析!F$49,"▲","-")),2),NA())</f>
        <v>0.87</v>
      </c>
      <c r="C21" s="174">
        <f>IF(ISNUMBER(VALUE(SUBSTITUTE(実質収支比率等に係る経年分析!G$49,"▲","-"))),ROUND(VALUE(SUBSTITUTE(実質収支比率等に係る経年分析!G$49,"▲","-")),2),NA())</f>
        <v>0.68</v>
      </c>
      <c r="D21" s="174">
        <f>IF(ISNUMBER(VALUE(SUBSTITUTE(実質収支比率等に係る経年分析!H$49,"▲","-"))),ROUND(VALUE(SUBSTITUTE(実質収支比率等に係る経年分析!H$49,"▲","-")),2),NA())</f>
        <v>0.77</v>
      </c>
      <c r="E21" s="174">
        <f>IF(ISNUMBER(VALUE(SUBSTITUTE(実質収支比率等に係る経年分析!I$49,"▲","-"))),ROUND(VALUE(SUBSTITUTE(実質収支比率等に係る経年分析!I$49,"▲","-")),2),NA())</f>
        <v>1.4</v>
      </c>
      <c r="F21" s="174">
        <f>IF(ISNUMBER(VALUE(SUBSTITUTE(実質収支比率等に係る経年分析!J$49,"▲","-"))),ROUND(VALUE(SUBSTITUTE(実質収支比率等に係る経年分析!J$49,"▲","-")),2),NA())</f>
        <v>-0.2</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休日応急診療所特別会計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駐車場特別会計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0.22</v>
      </c>
    </row>
    <row r="33" spans="1:16" x14ac:dyDescent="0.2">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0.87</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4.68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5.14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5.62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4.4000000000000004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3.21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4.51</v>
      </c>
    </row>
    <row r="36" spans="1:16" x14ac:dyDescent="0.2">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5.37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6.59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2122</v>
      </c>
      <c r="E42" s="176"/>
      <c r="F42" s="176"/>
      <c r="G42" s="176">
        <f>'実質公債費比率（分子）の構造'!L$52</f>
        <v>2108</v>
      </c>
      <c r="H42" s="176"/>
      <c r="I42" s="176"/>
      <c r="J42" s="176">
        <f>'実質公債費比率（分子）の構造'!M$52</f>
        <v>2134</v>
      </c>
      <c r="K42" s="176"/>
      <c r="L42" s="176"/>
      <c r="M42" s="176">
        <f>'実質公債費比率（分子）の構造'!N$52</f>
        <v>2205</v>
      </c>
      <c r="N42" s="176"/>
      <c r="O42" s="176"/>
      <c r="P42" s="176">
        <f>'実質公債費比率（分子）の構造'!O$52</f>
        <v>2170</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103</v>
      </c>
      <c r="C45" s="176"/>
      <c r="D45" s="176"/>
      <c r="E45" s="176">
        <f>'実質公債費比率（分子）の構造'!L$49</f>
        <v>99</v>
      </c>
      <c r="F45" s="176"/>
      <c r="G45" s="176"/>
      <c r="H45" s="176">
        <f>'実質公債費比率（分子）の構造'!M$49</f>
        <v>147</v>
      </c>
      <c r="I45" s="176"/>
      <c r="J45" s="176"/>
      <c r="K45" s="176">
        <f>'実質公債費比率（分子）の構造'!N$49</f>
        <v>118</v>
      </c>
      <c r="L45" s="176"/>
      <c r="M45" s="176"/>
      <c r="N45" s="176">
        <f>'実質公債費比率（分子）の構造'!O$49</f>
        <v>120</v>
      </c>
      <c r="O45" s="176"/>
      <c r="P45" s="176"/>
    </row>
    <row r="46" spans="1:16" x14ac:dyDescent="0.2">
      <c r="A46" s="176" t="s">
        <v>69</v>
      </c>
      <c r="B46" s="176">
        <f>'実質公債費比率（分子）の構造'!K$48</f>
        <v>104</v>
      </c>
      <c r="C46" s="176"/>
      <c r="D46" s="176"/>
      <c r="E46" s="176">
        <f>'実質公債費比率（分子）の構造'!L$48</f>
        <v>102</v>
      </c>
      <c r="F46" s="176"/>
      <c r="G46" s="176"/>
      <c r="H46" s="176">
        <f>'実質公債費比率（分子）の構造'!M$48</f>
        <v>97</v>
      </c>
      <c r="I46" s="176"/>
      <c r="J46" s="176"/>
      <c r="K46" s="176">
        <f>'実質公債費比率（分子）の構造'!N$48</f>
        <v>96</v>
      </c>
      <c r="L46" s="176"/>
      <c r="M46" s="176"/>
      <c r="N46" s="176">
        <f>'実質公債費比率（分子）の構造'!O$48</f>
        <v>78</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2167</v>
      </c>
      <c r="C49" s="176"/>
      <c r="D49" s="176"/>
      <c r="E49" s="176">
        <f>'実質公債費比率（分子）の構造'!L$45</f>
        <v>2319</v>
      </c>
      <c r="F49" s="176"/>
      <c r="G49" s="176"/>
      <c r="H49" s="176">
        <f>'実質公債費比率（分子）の構造'!M$45</f>
        <v>2443</v>
      </c>
      <c r="I49" s="176"/>
      <c r="J49" s="176"/>
      <c r="K49" s="176">
        <f>'実質公債費比率（分子）の構造'!N$45</f>
        <v>2557</v>
      </c>
      <c r="L49" s="176"/>
      <c r="M49" s="176"/>
      <c r="N49" s="176">
        <f>'実質公債費比率（分子）の構造'!O$45</f>
        <v>2465</v>
      </c>
      <c r="O49" s="176"/>
      <c r="P49" s="176"/>
    </row>
    <row r="50" spans="1:16" x14ac:dyDescent="0.2">
      <c r="A50" s="176" t="s">
        <v>73</v>
      </c>
      <c r="B50" s="176" t="e">
        <f>NA()</f>
        <v>#N/A</v>
      </c>
      <c r="C50" s="176">
        <f>IF(ISNUMBER('実質公債費比率（分子）の構造'!K$53),'実質公債費比率（分子）の構造'!K$53,NA())</f>
        <v>252</v>
      </c>
      <c r="D50" s="176" t="e">
        <f>NA()</f>
        <v>#N/A</v>
      </c>
      <c r="E50" s="176" t="e">
        <f>NA()</f>
        <v>#N/A</v>
      </c>
      <c r="F50" s="176">
        <f>IF(ISNUMBER('実質公債費比率（分子）の構造'!L$53),'実質公債費比率（分子）の構造'!L$53,NA())</f>
        <v>412</v>
      </c>
      <c r="G50" s="176" t="e">
        <f>NA()</f>
        <v>#N/A</v>
      </c>
      <c r="H50" s="176" t="e">
        <f>NA()</f>
        <v>#N/A</v>
      </c>
      <c r="I50" s="176">
        <f>IF(ISNUMBER('実質公債費比率（分子）の構造'!M$53),'実質公債費比率（分子）の構造'!M$53,NA())</f>
        <v>553</v>
      </c>
      <c r="J50" s="176" t="e">
        <f>NA()</f>
        <v>#N/A</v>
      </c>
      <c r="K50" s="176" t="e">
        <f>NA()</f>
        <v>#N/A</v>
      </c>
      <c r="L50" s="176">
        <f>IF(ISNUMBER('実質公債費比率（分子）の構造'!N$53),'実質公債費比率（分子）の構造'!N$53,NA())</f>
        <v>566</v>
      </c>
      <c r="M50" s="176" t="e">
        <f>NA()</f>
        <v>#N/A</v>
      </c>
      <c r="N50" s="176" t="e">
        <f>NA()</f>
        <v>#N/A</v>
      </c>
      <c r="O50" s="176">
        <f>IF(ISNUMBER('実質公債費比率（分子）の構造'!O$53),'実質公債費比率（分子）の構造'!O$53,NA())</f>
        <v>493</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19537</v>
      </c>
      <c r="E56" s="175"/>
      <c r="F56" s="175"/>
      <c r="G56" s="175">
        <f>'将来負担比率（分子）の構造'!J$52</f>
        <v>19443</v>
      </c>
      <c r="H56" s="175"/>
      <c r="I56" s="175"/>
      <c r="J56" s="175">
        <f>'将来負担比率（分子）の構造'!K$52</f>
        <v>20549</v>
      </c>
      <c r="K56" s="175"/>
      <c r="L56" s="175"/>
      <c r="M56" s="175">
        <f>'将来負担比率（分子）の構造'!L$52</f>
        <v>20395</v>
      </c>
      <c r="N56" s="175"/>
      <c r="O56" s="175"/>
      <c r="P56" s="175">
        <f>'将来負担比率（分子）の構造'!M$52</f>
        <v>21246</v>
      </c>
    </row>
    <row r="57" spans="1:16" x14ac:dyDescent="0.2">
      <c r="A57" s="175" t="s">
        <v>44</v>
      </c>
      <c r="B57" s="175"/>
      <c r="C57" s="175"/>
      <c r="D57" s="175">
        <f>'将来負担比率（分子）の構造'!I$51</f>
        <v>5034</v>
      </c>
      <c r="E57" s="175"/>
      <c r="F57" s="175"/>
      <c r="G57" s="175">
        <f>'将来負担比率（分子）の構造'!J$51</f>
        <v>4462</v>
      </c>
      <c r="H57" s="175"/>
      <c r="I57" s="175"/>
      <c r="J57" s="175">
        <f>'将来負担比率（分子）の構造'!K$51</f>
        <v>3740</v>
      </c>
      <c r="K57" s="175"/>
      <c r="L57" s="175"/>
      <c r="M57" s="175">
        <f>'将来負担比率（分子）の構造'!L$51</f>
        <v>2995</v>
      </c>
      <c r="N57" s="175"/>
      <c r="O57" s="175"/>
      <c r="P57" s="175">
        <f>'将来負担比率（分子）の構造'!M$51</f>
        <v>3009</v>
      </c>
    </row>
    <row r="58" spans="1:16" x14ac:dyDescent="0.2">
      <c r="A58" s="175" t="s">
        <v>43</v>
      </c>
      <c r="B58" s="175"/>
      <c r="C58" s="175"/>
      <c r="D58" s="175">
        <f>'将来負担比率（分子）の構造'!I$50</f>
        <v>7292</v>
      </c>
      <c r="E58" s="175"/>
      <c r="F58" s="175"/>
      <c r="G58" s="175">
        <f>'将来負担比率（分子）の構造'!J$50</f>
        <v>7050</v>
      </c>
      <c r="H58" s="175"/>
      <c r="I58" s="175"/>
      <c r="J58" s="175">
        <f>'将来負担比率（分子）の構造'!K$50</f>
        <v>6899</v>
      </c>
      <c r="K58" s="175"/>
      <c r="L58" s="175"/>
      <c r="M58" s="175">
        <f>'将来負担比率（分子）の構造'!L$50</f>
        <v>8063</v>
      </c>
      <c r="N58" s="175"/>
      <c r="O58" s="175"/>
      <c r="P58" s="175">
        <f>'将来負担比率（分子）の構造'!M$50</f>
        <v>7013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2776</v>
      </c>
      <c r="C62" s="175"/>
      <c r="D62" s="175"/>
      <c r="E62" s="175">
        <f>'将来負担比率（分子）の構造'!J$45</f>
        <v>2767</v>
      </c>
      <c r="F62" s="175"/>
      <c r="G62" s="175"/>
      <c r="H62" s="175">
        <f>'将来負担比率（分子）の構造'!K$45</f>
        <v>2763</v>
      </c>
      <c r="I62" s="175"/>
      <c r="J62" s="175"/>
      <c r="K62" s="175">
        <f>'将来負担比率（分子）の構造'!L$45</f>
        <v>2810</v>
      </c>
      <c r="L62" s="175"/>
      <c r="M62" s="175"/>
      <c r="N62" s="175">
        <f>'将来負担比率（分子）の構造'!M$45</f>
        <v>2742</v>
      </c>
      <c r="O62" s="175"/>
      <c r="P62" s="175"/>
    </row>
    <row r="63" spans="1:16" x14ac:dyDescent="0.2">
      <c r="A63" s="175" t="s">
        <v>36</v>
      </c>
      <c r="B63" s="175">
        <f>'将来負担比率（分子）の構造'!I$44</f>
        <v>1476</v>
      </c>
      <c r="C63" s="175"/>
      <c r="D63" s="175"/>
      <c r="E63" s="175">
        <f>'将来負担比率（分子）の構造'!J$44</f>
        <v>1484</v>
      </c>
      <c r="F63" s="175"/>
      <c r="G63" s="175"/>
      <c r="H63" s="175">
        <f>'将来負担比率（分子）の構造'!K$44</f>
        <v>1348</v>
      </c>
      <c r="I63" s="175"/>
      <c r="J63" s="175"/>
      <c r="K63" s="175">
        <f>'将来負担比率（分子）の構造'!L$44</f>
        <v>1288</v>
      </c>
      <c r="L63" s="175"/>
      <c r="M63" s="175"/>
      <c r="N63" s="175">
        <f>'将来負担比率（分子）の構造'!M$44</f>
        <v>1897</v>
      </c>
      <c r="O63" s="175"/>
      <c r="P63" s="175"/>
    </row>
    <row r="64" spans="1:16" x14ac:dyDescent="0.2">
      <c r="A64" s="175" t="s">
        <v>35</v>
      </c>
      <c r="B64" s="175">
        <f>'将来負担比率（分子）の構造'!I$43</f>
        <v>1569</v>
      </c>
      <c r="C64" s="175"/>
      <c r="D64" s="175"/>
      <c r="E64" s="175">
        <f>'将来負担比率（分子）の構造'!J$43</f>
        <v>992</v>
      </c>
      <c r="F64" s="175"/>
      <c r="G64" s="175"/>
      <c r="H64" s="175">
        <f>'将来負担比率（分子）の構造'!K$43</f>
        <v>406</v>
      </c>
      <c r="I64" s="175"/>
      <c r="J64" s="175"/>
      <c r="K64" s="175">
        <f>'将来負担比率（分子）の構造'!L$43</f>
        <v>341</v>
      </c>
      <c r="L64" s="175"/>
      <c r="M64" s="175"/>
      <c r="N64" s="175">
        <f>'将来負担比率（分子）の構造'!M$43</f>
        <v>274</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f>'将来負担比率（分子）の構造'!L$42</f>
        <v>17</v>
      </c>
      <c r="L65" s="175"/>
      <c r="M65" s="175"/>
      <c r="N65" s="175" t="str">
        <f>'将来負担比率（分子）の構造'!M$42</f>
        <v>-</v>
      </c>
      <c r="O65" s="175"/>
      <c r="P65" s="175"/>
    </row>
    <row r="66" spans="1:16" x14ac:dyDescent="0.2">
      <c r="A66" s="175" t="s">
        <v>33</v>
      </c>
      <c r="B66" s="175">
        <f>'将来負担比率（分子）の構造'!I$41</f>
        <v>26076</v>
      </c>
      <c r="C66" s="175"/>
      <c r="D66" s="175"/>
      <c r="E66" s="175">
        <f>'将来負担比率（分子）の構造'!J$41</f>
        <v>24837</v>
      </c>
      <c r="F66" s="175"/>
      <c r="G66" s="175"/>
      <c r="H66" s="175">
        <f>'将来負担比率（分子）の構造'!K$41</f>
        <v>27113</v>
      </c>
      <c r="I66" s="175"/>
      <c r="J66" s="175"/>
      <c r="K66" s="175">
        <f>'将来負担比率（分子）の構造'!L$41</f>
        <v>26293</v>
      </c>
      <c r="L66" s="175"/>
      <c r="M66" s="175"/>
      <c r="N66" s="175">
        <f>'将来負担比率（分子）の構造'!M$41</f>
        <v>28635</v>
      </c>
      <c r="O66" s="175"/>
      <c r="P66" s="175"/>
    </row>
    <row r="67" spans="1:16" x14ac:dyDescent="0.2">
      <c r="A67" s="175" t="s">
        <v>77</v>
      </c>
      <c r="B67" s="175" t="e">
        <f>NA()</f>
        <v>#N/A</v>
      </c>
      <c r="C67" s="175">
        <f>IF(ISNUMBER('将来負担比率（分子）の構造'!I$53), IF('将来負担比率（分子）の構造'!I$53 &lt; 0, 0, '将来負担比率（分子）の構造'!I$53), NA())</f>
        <v>34</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442</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2281</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1644</v>
      </c>
      <c r="C72" s="179">
        <f>基金残高に係る経年分析!G55</f>
        <v>1984</v>
      </c>
      <c r="D72" s="179">
        <f>基金残高に係る経年分析!H55</f>
        <v>2103</v>
      </c>
    </row>
    <row r="73" spans="1:16" x14ac:dyDescent="0.2">
      <c r="A73" s="178" t="s">
        <v>80</v>
      </c>
      <c r="B73" s="179">
        <f>基金残高に係る経年分析!F56</f>
        <v>134</v>
      </c>
      <c r="C73" s="179">
        <f>基金残高に係る経年分析!G56</f>
        <v>494</v>
      </c>
      <c r="D73" s="179">
        <f>基金残高に係る経年分析!H56</f>
        <v>695</v>
      </c>
    </row>
    <row r="74" spans="1:16" x14ac:dyDescent="0.2">
      <c r="A74" s="178" t="s">
        <v>81</v>
      </c>
      <c r="B74" s="179">
        <f>基金残高に係る経年分析!F57</f>
        <v>5121</v>
      </c>
      <c r="C74" s="179">
        <f>基金残高に係る経年分析!G57</f>
        <v>5585</v>
      </c>
      <c r="D74" s="179">
        <f>基金残高に係る経年分析!H57</f>
        <v>4214</v>
      </c>
    </row>
  </sheetData>
  <sheetProtection algorithmName="SHA-512" hashValue="dZ2Ltu5/1kHQwHhBgyOwlqb9oCkEpA8ZrA6jnOqpTEElAw0RySF73UwiFCHMbIkaVr8+m8/ipjdf1P6DI+4oCQ==" saltValue="ManGw6NoRkJyGl7BKRpD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